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https://d.docs.live.net/56702f7cbd514703/Software Development/OilTrails/Web/OilTrailsWeb2023-ca/"/>
    </mc:Choice>
  </mc:AlternateContent>
  <xr:revisionPtr revIDLastSave="4" documentId="8_{6B85E6D4-BE94-4048-9D6C-A6E75407A431}" xr6:coauthVersionLast="47" xr6:coauthVersionMax="47" xr10:uidLastSave="{BEE51D62-62FF-4EC6-BE41-6D5C2C0ACB86}"/>
  <workbookProtection workbookAlgorithmName="SHA-512" workbookHashValue="g1f2V8p0Uanbc8zAb052B7Qhw619dsuI7A2oMQe/pKMOAm5ZyP2CvnH60Lwyj+QngKrGoaS5u/13WJMUV/Q3HA==" workbookSaltValue="2Su5SmgixB1mRo1FkPvHwg==" workbookSpinCount="100000" lockStructure="1"/>
  <bookViews>
    <workbookView xWindow="4245" yWindow="4245" windowWidth="28800" windowHeight="15345" tabRatio="500" xr2:uid="{00000000-000D-0000-FFFF-FFFF00000000}"/>
  </bookViews>
  <sheets>
    <sheet name="Instructions" sheetId="3" r:id="rId1"/>
    <sheet name="Tally" sheetId="1" r:id="rId2"/>
  </sheets>
  <definedNames>
    <definedName name="TallyOrder">Tally!$B$3:$B$51,Tally!$G$2:$G$51,Tally!$L$2:$L$51,Tally!$Q$2:$Q$51,Tally!$V$2:$V$51,Tally!$AA$2:$AA$51,Tally!$AF$2:$AF$51,Tally!$AK$2:$AK$51,Tally!$B$2,Tally!$B$2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55" i="1" l="1"/>
  <c r="AK69" i="1"/>
  <c r="AF69" i="1"/>
  <c r="AA69" i="1"/>
  <c r="V69" i="1"/>
  <c r="Q69" i="1"/>
  <c r="L69" i="1"/>
  <c r="G69" i="1"/>
  <c r="B69" i="1"/>
  <c r="S59" i="1"/>
  <c r="AN51" i="1"/>
  <c r="AN50" i="1"/>
  <c r="AN49" i="1"/>
  <c r="AN48" i="1"/>
  <c r="AN47" i="1"/>
  <c r="AN46" i="1"/>
  <c r="AN45" i="1"/>
  <c r="AN44" i="1"/>
  <c r="AN43" i="1"/>
  <c r="AN42" i="1"/>
  <c r="AN41" i="1"/>
  <c r="AN40" i="1"/>
  <c r="AN39" i="1"/>
  <c r="AN38" i="1"/>
  <c r="AN37" i="1"/>
  <c r="AN36" i="1"/>
  <c r="AN35" i="1"/>
  <c r="AN34" i="1"/>
  <c r="AN33" i="1"/>
  <c r="AN32" i="1"/>
  <c r="AN31" i="1"/>
  <c r="AN30" i="1"/>
  <c r="AN29" i="1"/>
  <c r="AN28" i="1"/>
  <c r="AN27" i="1"/>
  <c r="AN26" i="1"/>
  <c r="AN25" i="1"/>
  <c r="AN24" i="1"/>
  <c r="AN23" i="1"/>
  <c r="AN22" i="1"/>
  <c r="AN21" i="1"/>
  <c r="AN20" i="1"/>
  <c r="AN19" i="1"/>
  <c r="AN18" i="1"/>
  <c r="AN17" i="1"/>
  <c r="AN16" i="1"/>
  <c r="AN15" i="1"/>
  <c r="AN14" i="1"/>
  <c r="AN13" i="1"/>
  <c r="AN12" i="1"/>
  <c r="AN11" i="1"/>
  <c r="AN10" i="1"/>
  <c r="AN9" i="1"/>
  <c r="AN8" i="1"/>
  <c r="AN7" i="1"/>
  <c r="AN6" i="1"/>
  <c r="AN5" i="1"/>
  <c r="AN4" i="1"/>
  <c r="AN3" i="1"/>
  <c r="AI51" i="1"/>
  <c r="AI50" i="1"/>
  <c r="AI49" i="1"/>
  <c r="AI48" i="1"/>
  <c r="AI47" i="1"/>
  <c r="AI46" i="1"/>
  <c r="AI45" i="1"/>
  <c r="AI44" i="1"/>
  <c r="AI43" i="1"/>
  <c r="AI42" i="1"/>
  <c r="AI41" i="1"/>
  <c r="AI40" i="1"/>
  <c r="AI39" i="1"/>
  <c r="AI38" i="1"/>
  <c r="AI37" i="1"/>
  <c r="AI36" i="1"/>
  <c r="AI35" i="1"/>
  <c r="AI34" i="1"/>
  <c r="AI33" i="1"/>
  <c r="AI32" i="1"/>
  <c r="AI31" i="1"/>
  <c r="AI30" i="1"/>
  <c r="AI29" i="1"/>
  <c r="AI28" i="1"/>
  <c r="AI27" i="1"/>
  <c r="AI26" i="1"/>
  <c r="AI25" i="1"/>
  <c r="AI24" i="1"/>
  <c r="AI23" i="1"/>
  <c r="AI22" i="1"/>
  <c r="AI21" i="1"/>
  <c r="AI20" i="1"/>
  <c r="AI19" i="1"/>
  <c r="AI18" i="1"/>
  <c r="AI17" i="1"/>
  <c r="AI16" i="1"/>
  <c r="AI15" i="1"/>
  <c r="AI14" i="1"/>
  <c r="AI13" i="1"/>
  <c r="AI12" i="1"/>
  <c r="AI11" i="1"/>
  <c r="AI10" i="1"/>
  <c r="AI9" i="1"/>
  <c r="AI8" i="1"/>
  <c r="AI7" i="1"/>
  <c r="AI6" i="1"/>
  <c r="AI5" i="1"/>
  <c r="AI4" i="1"/>
  <c r="AI3" i="1"/>
  <c r="AI2" i="1"/>
  <c r="N68" i="1"/>
  <c r="E2" i="1"/>
  <c r="I68" i="1"/>
  <c r="C3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C2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Y2" i="1"/>
  <c r="Y3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AD2" i="1"/>
  <c r="AD3" i="1"/>
  <c r="AD4" i="1"/>
  <c r="AD5" i="1"/>
  <c r="AD6" i="1"/>
  <c r="AD7" i="1"/>
  <c r="AD8" i="1"/>
  <c r="AD51" i="1"/>
  <c r="AD50" i="1"/>
  <c r="AD49" i="1"/>
  <c r="AD48" i="1"/>
  <c r="AD47" i="1"/>
  <c r="AD46" i="1"/>
  <c r="AD45" i="1"/>
  <c r="AD44" i="1"/>
  <c r="AD43" i="1"/>
  <c r="AD42" i="1"/>
  <c r="AD41" i="1"/>
  <c r="AD40" i="1"/>
  <c r="AD39" i="1"/>
  <c r="AD38" i="1"/>
  <c r="AD37" i="1"/>
  <c r="AD36" i="1"/>
  <c r="AD35" i="1"/>
  <c r="AD34" i="1"/>
  <c r="AD33" i="1"/>
  <c r="AD32" i="1"/>
  <c r="AD31" i="1"/>
  <c r="AD30" i="1"/>
  <c r="AD29" i="1"/>
  <c r="AD2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E51" i="1"/>
  <c r="J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O2" i="1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N47" i="1"/>
  <c r="AN2" i="1"/>
  <c r="W68" i="1"/>
  <c r="W67" i="1"/>
  <c r="W66" i="1"/>
  <c r="W65" i="1"/>
  <c r="W64" i="1"/>
  <c r="W63" i="1"/>
  <c r="W62" i="1"/>
  <c r="W61" i="1"/>
  <c r="W60" i="1"/>
  <c r="W59" i="1"/>
  <c r="W58" i="1"/>
  <c r="W57" i="1"/>
  <c r="W56" i="1"/>
  <c r="W55" i="1"/>
  <c r="W54" i="1"/>
  <c r="AB63" i="1"/>
  <c r="AB62" i="1"/>
  <c r="AB61" i="1"/>
  <c r="AB60" i="1"/>
  <c r="AB59" i="1"/>
  <c r="AB58" i="1"/>
  <c r="AB57" i="1"/>
  <c r="AB56" i="1"/>
  <c r="AB55" i="1"/>
  <c r="AB54" i="1"/>
  <c r="Y68" i="1"/>
  <c r="Y67" i="1"/>
  <c r="Y66" i="1"/>
  <c r="Y65" i="1"/>
  <c r="Y64" i="1"/>
  <c r="Y63" i="1"/>
  <c r="Y62" i="1"/>
  <c r="Y61" i="1"/>
  <c r="Y60" i="1"/>
  <c r="Y59" i="1"/>
  <c r="Y58" i="1"/>
  <c r="Y57" i="1"/>
  <c r="Y56" i="1"/>
  <c r="Y55" i="1"/>
  <c r="Y54" i="1"/>
  <c r="V55" i="1"/>
  <c r="V54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M31" i="1"/>
  <c r="AM32" i="1"/>
  <c r="AM33" i="1"/>
  <c r="AM34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L31" i="1"/>
  <c r="AL32" i="1"/>
  <c r="AL33" i="1"/>
  <c r="AL34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M3" i="1"/>
  <c r="AL3" i="1"/>
  <c r="AM2" i="1"/>
  <c r="AL2" i="1"/>
  <c r="AG29" i="1"/>
  <c r="AH16" i="1"/>
  <c r="AH4" i="1"/>
  <c r="AH5" i="1"/>
  <c r="AH6" i="1"/>
  <c r="AH7" i="1"/>
  <c r="AH8" i="1"/>
  <c r="AH9" i="1"/>
  <c r="AH10" i="1"/>
  <c r="AH11" i="1"/>
  <c r="AH12" i="1"/>
  <c r="AH13" i="1"/>
  <c r="AH14" i="1"/>
  <c r="AH15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4" i="1"/>
  <c r="AH45" i="1"/>
  <c r="AH46" i="1"/>
  <c r="AH47" i="1"/>
  <c r="AH48" i="1"/>
  <c r="AH49" i="1"/>
  <c r="AH50" i="1"/>
  <c r="AH51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H3" i="1"/>
  <c r="AG3" i="1"/>
  <c r="AH2" i="1"/>
  <c r="AG2" i="1"/>
  <c r="AB2" i="1"/>
  <c r="AC4" i="1"/>
  <c r="AC5" i="1"/>
  <c r="AC6" i="1"/>
  <c r="AC7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B4" i="1"/>
  <c r="AB5" i="1"/>
  <c r="AB6" i="1"/>
  <c r="AB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C3" i="1"/>
  <c r="AB3" i="1"/>
  <c r="AC2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O47" i="1"/>
  <c r="O48" i="1"/>
  <c r="M48" i="1"/>
  <c r="O49" i="1"/>
  <c r="O50" i="1"/>
  <c r="M50" i="1"/>
  <c r="O51" i="1"/>
  <c r="S2" i="1"/>
  <c r="T2" i="1"/>
  <c r="T3" i="1"/>
  <c r="T4" i="1"/>
  <c r="R4" i="1"/>
  <c r="T5" i="1"/>
  <c r="R5" i="1"/>
  <c r="T6" i="1"/>
  <c r="T7" i="1"/>
  <c r="R7" i="1"/>
  <c r="S8" i="1"/>
  <c r="T8" i="1"/>
  <c r="T9" i="1"/>
  <c r="T10" i="1"/>
  <c r="S11" i="1"/>
  <c r="T11" i="1"/>
  <c r="R11" i="1"/>
  <c r="T12" i="1"/>
  <c r="T13" i="1"/>
  <c r="R13" i="1"/>
  <c r="S13" i="1"/>
  <c r="T14" i="1"/>
  <c r="T15" i="1"/>
  <c r="S15" i="1"/>
  <c r="T16" i="1"/>
  <c r="S17" i="1"/>
  <c r="T17" i="1"/>
  <c r="T18" i="1"/>
  <c r="S19" i="1"/>
  <c r="T19" i="1"/>
  <c r="T20" i="1"/>
  <c r="R20" i="1"/>
  <c r="T21" i="1"/>
  <c r="T22" i="1"/>
  <c r="T23" i="1"/>
  <c r="R23" i="1"/>
  <c r="T24" i="1"/>
  <c r="T25" i="1"/>
  <c r="R25" i="1"/>
  <c r="T26" i="1"/>
  <c r="S27" i="1"/>
  <c r="T27" i="1"/>
  <c r="R27" i="1"/>
  <c r="S28" i="1"/>
  <c r="R28" i="1"/>
  <c r="R29" i="1"/>
  <c r="S29" i="1"/>
  <c r="S30" i="1"/>
  <c r="R30" i="1"/>
  <c r="S31" i="1"/>
  <c r="R31" i="1"/>
  <c r="R32" i="1"/>
  <c r="S32" i="1"/>
  <c r="S33" i="1"/>
  <c r="R33" i="1"/>
  <c r="S34" i="1"/>
  <c r="R34" i="1"/>
  <c r="R35" i="1"/>
  <c r="S35" i="1"/>
  <c r="S36" i="1"/>
  <c r="R36" i="1"/>
  <c r="R37" i="1"/>
  <c r="S37" i="1"/>
  <c r="R38" i="1"/>
  <c r="S38" i="1"/>
  <c r="R39" i="1"/>
  <c r="S39" i="1"/>
  <c r="S40" i="1"/>
  <c r="R40" i="1"/>
  <c r="S41" i="1"/>
  <c r="R41" i="1"/>
  <c r="R42" i="1"/>
  <c r="S42" i="1"/>
  <c r="R43" i="1"/>
  <c r="S43" i="1"/>
  <c r="R44" i="1"/>
  <c r="S44" i="1"/>
  <c r="S45" i="1"/>
  <c r="R45" i="1"/>
  <c r="S46" i="1"/>
  <c r="R46" i="1"/>
  <c r="R47" i="1"/>
  <c r="S47" i="1"/>
  <c r="R48" i="1"/>
  <c r="S48" i="1"/>
  <c r="R49" i="1"/>
  <c r="S49" i="1"/>
  <c r="S50" i="1"/>
  <c r="R50" i="1"/>
  <c r="S51" i="1"/>
  <c r="R51" i="1"/>
  <c r="W2" i="1"/>
  <c r="X2" i="1"/>
  <c r="W3" i="1"/>
  <c r="X4" i="1"/>
  <c r="X3" i="1"/>
  <c r="W4" i="1"/>
  <c r="W6" i="1"/>
  <c r="X5" i="1"/>
  <c r="X6" i="1"/>
  <c r="W5" i="1"/>
  <c r="X7" i="1"/>
  <c r="W7" i="1"/>
  <c r="W8" i="1"/>
  <c r="X8" i="1"/>
  <c r="X9" i="1"/>
  <c r="X10" i="1"/>
  <c r="W9" i="1"/>
  <c r="W10" i="1"/>
  <c r="W11" i="1"/>
  <c r="X11" i="1"/>
  <c r="W14" i="1"/>
  <c r="X14" i="1"/>
  <c r="X13" i="1"/>
  <c r="W12" i="1"/>
  <c r="W13" i="1"/>
  <c r="X12" i="1"/>
  <c r="W15" i="1"/>
  <c r="X15" i="1"/>
  <c r="X16" i="1"/>
  <c r="W16" i="1"/>
  <c r="X17" i="1"/>
  <c r="W17" i="1"/>
  <c r="X18" i="1"/>
  <c r="W18" i="1"/>
  <c r="W19" i="1"/>
  <c r="X19" i="1"/>
  <c r="X20" i="1"/>
  <c r="W20" i="1"/>
  <c r="W21" i="1"/>
  <c r="X21" i="1"/>
  <c r="W22" i="1"/>
  <c r="X22" i="1"/>
  <c r="W23" i="1"/>
  <c r="X23" i="1"/>
  <c r="W24" i="1"/>
  <c r="X24" i="1"/>
  <c r="W25" i="1"/>
  <c r="X25" i="1"/>
  <c r="W26" i="1"/>
  <c r="X26" i="1"/>
  <c r="W27" i="1"/>
  <c r="X27" i="1"/>
  <c r="S24" i="1"/>
  <c r="S20" i="1"/>
  <c r="R18" i="1"/>
  <c r="S14" i="1"/>
  <c r="R10" i="1"/>
  <c r="S6" i="1"/>
  <c r="S5" i="1"/>
  <c r="S4" i="1"/>
  <c r="S3" i="1"/>
  <c r="M51" i="1"/>
  <c r="M49" i="1"/>
  <c r="R26" i="1"/>
  <c r="R22" i="1"/>
  <c r="R16" i="1"/>
  <c r="R9" i="1"/>
  <c r="R6" i="1"/>
  <c r="R3" i="1"/>
  <c r="R2" i="1"/>
  <c r="S25" i="1"/>
  <c r="R24" i="1"/>
  <c r="S22" i="1"/>
  <c r="S21" i="1"/>
  <c r="S16" i="1"/>
  <c r="S12" i="1"/>
  <c r="S10" i="1"/>
  <c r="R8" i="1"/>
  <c r="N50" i="1"/>
  <c r="M47" i="1"/>
  <c r="S26" i="1"/>
  <c r="S23" i="1"/>
  <c r="R21" i="1"/>
  <c r="R19" i="1"/>
  <c r="S18" i="1"/>
  <c r="R17" i="1"/>
  <c r="R15" i="1"/>
  <c r="R14" i="1"/>
  <c r="R12" i="1"/>
  <c r="S9" i="1"/>
  <c r="S7" i="1"/>
  <c r="N51" i="1"/>
  <c r="N49" i="1"/>
  <c r="N48" i="1"/>
  <c r="I33" i="1"/>
  <c r="H33" i="1"/>
  <c r="I34" i="1"/>
  <c r="H34" i="1"/>
  <c r="I35" i="1"/>
  <c r="H35" i="1"/>
  <c r="I36" i="1"/>
  <c r="H36" i="1"/>
  <c r="H37" i="1"/>
  <c r="I37" i="1"/>
  <c r="I38" i="1"/>
  <c r="H38" i="1"/>
  <c r="I39" i="1"/>
  <c r="H39" i="1"/>
  <c r="H40" i="1"/>
  <c r="I40" i="1"/>
  <c r="H41" i="1"/>
  <c r="I41" i="1"/>
  <c r="I42" i="1"/>
  <c r="H42" i="1"/>
  <c r="I43" i="1"/>
  <c r="H43" i="1"/>
  <c r="I44" i="1"/>
  <c r="H44" i="1"/>
  <c r="I45" i="1"/>
  <c r="H45" i="1"/>
  <c r="I46" i="1"/>
  <c r="H46" i="1"/>
  <c r="I47" i="1"/>
  <c r="H47" i="1"/>
  <c r="H48" i="1"/>
  <c r="I48" i="1"/>
  <c r="I49" i="1"/>
  <c r="H49" i="1"/>
  <c r="I50" i="1"/>
  <c r="H50" i="1"/>
  <c r="H51" i="1"/>
  <c r="I51" i="1"/>
  <c r="M2" i="1"/>
  <c r="N2" i="1"/>
  <c r="N4" i="1"/>
  <c r="N3" i="1"/>
  <c r="M3" i="1"/>
  <c r="M4" i="1"/>
  <c r="M5" i="1"/>
  <c r="N5" i="1"/>
  <c r="N6" i="1"/>
  <c r="M6" i="1"/>
  <c r="N8" i="1"/>
  <c r="N7" i="1"/>
  <c r="M8" i="1"/>
  <c r="M7" i="1"/>
  <c r="M9" i="1"/>
  <c r="N9" i="1"/>
  <c r="N10" i="1"/>
  <c r="M10" i="1"/>
  <c r="N11" i="1"/>
  <c r="M11" i="1"/>
  <c r="N12" i="1"/>
  <c r="M12" i="1"/>
  <c r="N13" i="1"/>
  <c r="M13" i="1"/>
  <c r="M14" i="1"/>
  <c r="N14" i="1"/>
  <c r="N15" i="1"/>
  <c r="M15" i="1"/>
  <c r="M16" i="1"/>
  <c r="N16" i="1"/>
  <c r="M17" i="1"/>
  <c r="N17" i="1"/>
  <c r="N18" i="1"/>
  <c r="M18" i="1"/>
  <c r="M19" i="1"/>
  <c r="N19" i="1"/>
  <c r="M20" i="1"/>
  <c r="N20" i="1"/>
  <c r="N21" i="1"/>
  <c r="M21" i="1"/>
  <c r="M22" i="1"/>
  <c r="N22" i="1"/>
  <c r="N23" i="1"/>
  <c r="M23" i="1"/>
  <c r="N24" i="1"/>
  <c r="M24" i="1"/>
  <c r="M25" i="1"/>
  <c r="N25" i="1"/>
  <c r="N26" i="1"/>
  <c r="M26" i="1"/>
  <c r="M27" i="1"/>
  <c r="N27" i="1"/>
  <c r="N28" i="1"/>
  <c r="M28" i="1"/>
  <c r="N29" i="1"/>
  <c r="M29" i="1"/>
  <c r="M30" i="1"/>
  <c r="N30" i="1"/>
  <c r="N31" i="1"/>
  <c r="M31" i="1"/>
  <c r="N32" i="1"/>
  <c r="M32" i="1"/>
  <c r="M33" i="1"/>
  <c r="N33" i="1"/>
  <c r="M34" i="1"/>
  <c r="N34" i="1"/>
  <c r="N35" i="1"/>
  <c r="M35" i="1"/>
  <c r="N36" i="1"/>
  <c r="M36" i="1"/>
  <c r="M37" i="1"/>
  <c r="N37" i="1"/>
  <c r="M38" i="1"/>
  <c r="N38" i="1"/>
  <c r="N39" i="1"/>
  <c r="M39" i="1"/>
  <c r="M40" i="1"/>
  <c r="N40" i="1"/>
  <c r="N41" i="1"/>
  <c r="M41" i="1"/>
  <c r="M42" i="1"/>
  <c r="N42" i="1"/>
  <c r="M43" i="1"/>
  <c r="N43" i="1"/>
  <c r="M44" i="1"/>
  <c r="N44" i="1"/>
  <c r="M45" i="1"/>
  <c r="N45" i="1"/>
  <c r="M46" i="1"/>
  <c r="N46" i="1"/>
  <c r="H9" i="1"/>
  <c r="D3" i="1"/>
  <c r="D50" i="1"/>
  <c r="H25" i="1"/>
  <c r="D34" i="1"/>
  <c r="H17" i="1"/>
  <c r="D18" i="1"/>
  <c r="I31" i="1"/>
  <c r="H23" i="1"/>
  <c r="H15" i="1"/>
  <c r="H6" i="1"/>
  <c r="D46" i="1"/>
  <c r="D30" i="1"/>
  <c r="D14" i="1"/>
  <c r="H29" i="1"/>
  <c r="H21" i="1"/>
  <c r="I12" i="1"/>
  <c r="H4" i="1"/>
  <c r="D42" i="1"/>
  <c r="D26" i="1"/>
  <c r="D10" i="1"/>
  <c r="H27" i="1"/>
  <c r="H19" i="1"/>
  <c r="H10" i="1"/>
  <c r="I3" i="1"/>
  <c r="D38" i="1"/>
  <c r="D22" i="1"/>
  <c r="D7" i="1"/>
  <c r="I32" i="1"/>
  <c r="H30" i="1"/>
  <c r="H28" i="1"/>
  <c r="H26" i="1"/>
  <c r="H24" i="1"/>
  <c r="I22" i="1"/>
  <c r="H20" i="1"/>
  <c r="H18" i="1"/>
  <c r="I16" i="1"/>
  <c r="H14" i="1"/>
  <c r="H13" i="1"/>
  <c r="I11" i="1"/>
  <c r="H8" i="1"/>
  <c r="I6" i="1"/>
  <c r="H5" i="1"/>
  <c r="I2" i="1"/>
  <c r="D49" i="1"/>
  <c r="D45" i="1"/>
  <c r="D41" i="1"/>
  <c r="D37" i="1"/>
  <c r="D33" i="1"/>
  <c r="D29" i="1"/>
  <c r="D25" i="1"/>
  <c r="D21" i="1"/>
  <c r="D17" i="1"/>
  <c r="D13" i="1"/>
  <c r="D8" i="1"/>
  <c r="D4" i="1"/>
  <c r="H32" i="1"/>
  <c r="I28" i="1"/>
  <c r="I24" i="1"/>
  <c r="I20" i="1"/>
  <c r="H16" i="1"/>
  <c r="I13" i="1"/>
  <c r="I8" i="1"/>
  <c r="H2" i="1"/>
  <c r="D44" i="1"/>
  <c r="D36" i="1"/>
  <c r="D28" i="1"/>
  <c r="D20" i="1"/>
  <c r="D12" i="1"/>
  <c r="D5" i="1"/>
  <c r="I30" i="1"/>
  <c r="I26" i="1"/>
  <c r="H22" i="1"/>
  <c r="I18" i="1"/>
  <c r="I14" i="1"/>
  <c r="I10" i="1"/>
  <c r="H7" i="1"/>
  <c r="H3" i="1"/>
  <c r="D48" i="1"/>
  <c r="D40" i="1"/>
  <c r="D32" i="1"/>
  <c r="D24" i="1"/>
  <c r="D16" i="1"/>
  <c r="D9" i="1"/>
  <c r="H31" i="1"/>
  <c r="I29" i="1"/>
  <c r="I27" i="1"/>
  <c r="I25" i="1"/>
  <c r="I23" i="1"/>
  <c r="I21" i="1"/>
  <c r="I19" i="1"/>
  <c r="I17" i="1"/>
  <c r="I15" i="1"/>
  <c r="H12" i="1"/>
  <c r="H11" i="1"/>
  <c r="I9" i="1"/>
  <c r="I7" i="1"/>
  <c r="I5" i="1"/>
  <c r="I4" i="1"/>
  <c r="D51" i="1"/>
  <c r="D47" i="1"/>
  <c r="D43" i="1"/>
  <c r="D39" i="1"/>
  <c r="D35" i="1"/>
  <c r="D31" i="1"/>
  <c r="D27" i="1"/>
  <c r="D23" i="1"/>
  <c r="D19" i="1"/>
  <c r="D15" i="1"/>
  <c r="D11" i="1"/>
  <c r="D6" i="1"/>
  <c r="D2" i="1"/>
  <c r="S56" i="1"/>
  <c r="S54" i="1"/>
  <c r="S57" i="1"/>
</calcChain>
</file>

<file path=xl/sharedStrings.xml><?xml version="1.0" encoding="utf-8"?>
<sst xmlns="http://schemas.openxmlformats.org/spreadsheetml/2006/main" count="110" uniqueCount="75">
  <si>
    <t>No.</t>
  </si>
  <si>
    <t>Length</t>
  </si>
  <si>
    <t>Pipe Length</t>
  </si>
  <si>
    <t>w/ BHA + KB diff</t>
  </si>
  <si>
    <t>w/ BHA + KB</t>
  </si>
  <si>
    <t>KB</t>
  </si>
  <si>
    <t>Pack Off</t>
  </si>
  <si>
    <t>KB - THF</t>
  </si>
  <si>
    <t>KB Diff</t>
  </si>
  <si>
    <t>Bottom Hole Assembly</t>
  </si>
  <si>
    <t>BHA Total</t>
  </si>
  <si>
    <t>String Info</t>
  </si>
  <si>
    <t>Average Length</t>
  </si>
  <si>
    <t>Tubing Total</t>
  </si>
  <si>
    <t>151 - 160</t>
  </si>
  <si>
    <t>161 - 170</t>
  </si>
  <si>
    <t>171 - 180</t>
  </si>
  <si>
    <t>181 - 190</t>
  </si>
  <si>
    <t>191 - 200</t>
  </si>
  <si>
    <t>201 - 210</t>
  </si>
  <si>
    <t>211 - 220</t>
  </si>
  <si>
    <t>221 - 230</t>
  </si>
  <si>
    <t>231 - 240</t>
  </si>
  <si>
    <t>241 - 250</t>
  </si>
  <si>
    <t>251 - 260</t>
  </si>
  <si>
    <t>261 - 270</t>
  </si>
  <si>
    <t>271 - 280</t>
  </si>
  <si>
    <t>281 - 290</t>
  </si>
  <si>
    <t>291 - 300</t>
  </si>
  <si>
    <t>301 - 310</t>
  </si>
  <si>
    <t>311 - 320</t>
  </si>
  <si>
    <t>321 - 330</t>
  </si>
  <si>
    <t>331 - 340</t>
  </si>
  <si>
    <t>341 - 350</t>
  </si>
  <si>
    <t>351 - 360</t>
  </si>
  <si>
    <t>361 - 370</t>
  </si>
  <si>
    <t>371 - 380</t>
  </si>
  <si>
    <t>381 - 390</t>
  </si>
  <si>
    <t>391 - 400</t>
  </si>
  <si>
    <t>21 - 30</t>
  </si>
  <si>
    <t>31 - 40</t>
  </si>
  <si>
    <t>41 - 50</t>
  </si>
  <si>
    <t>51 - 60</t>
  </si>
  <si>
    <t>61 - 70</t>
  </si>
  <si>
    <t>71 - 80</t>
  </si>
  <si>
    <t>81 - 90</t>
  </si>
  <si>
    <t>91 - 100</t>
  </si>
  <si>
    <t>101 - 110</t>
  </si>
  <si>
    <t>111 - 120</t>
  </si>
  <si>
    <t>121 - 130</t>
  </si>
  <si>
    <t>131 - 140</t>
  </si>
  <si>
    <t>141 - 150</t>
  </si>
  <si>
    <t>Date</t>
  </si>
  <si>
    <t>Location</t>
  </si>
  <si>
    <t>Pipe Size</t>
  </si>
  <si>
    <t>BOP's</t>
  </si>
  <si>
    <t>Craig</t>
  </si>
  <si>
    <t>Hewlett</t>
  </si>
  <si>
    <t>Pipe Totals</t>
  </si>
  <si>
    <t>Master valve</t>
  </si>
  <si>
    <t>Number of Jts Tallied</t>
  </si>
  <si>
    <t>Number of Jts</t>
  </si>
  <si>
    <t>Slips</t>
  </si>
  <si>
    <t>Annular</t>
  </si>
  <si>
    <t>Double Gate + Spool</t>
  </si>
  <si>
    <t>ground  to  BOP's</t>
  </si>
  <si>
    <t>All Lengths Tally</t>
  </si>
  <si>
    <t xml:space="preserve">Enter BHA, KB, BOP's at the bottom. Will automatically calculate kb diff. </t>
  </si>
  <si>
    <t>When entering tally, it will calculate 3 lengths, pipe length, pipe w BHA + kbdiff, and pipe w BHA and KB, check your columns!</t>
  </si>
  <si>
    <t>Don't ask me for the password, this is flawless already  : )</t>
  </si>
  <si>
    <t>pup jt</t>
  </si>
  <si>
    <t>ctrl + mouse scroll to zoom in and out if needed</t>
  </si>
  <si>
    <r>
      <t>Do</t>
    </r>
    <r>
      <rPr>
        <b/>
        <sz val="12"/>
        <color rgb="FFFF0000"/>
        <rFont val="Calibri"/>
        <family val="2"/>
        <scheme val="minor"/>
      </rPr>
      <t xml:space="preserve"> not</t>
    </r>
    <r>
      <rPr>
        <sz val="12"/>
        <color theme="1"/>
        <rFont val="Calibri"/>
        <family val="2"/>
        <scheme val="minor"/>
      </rPr>
      <t xml:space="preserve"> enter decimals, example: Enter 960 instead of 9.60 (way faster)</t>
    </r>
  </si>
  <si>
    <t>Select the "Tally" sheet below</t>
  </si>
  <si>
    <t>Automatically does jt count, even if you are tallying double stands.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</si>
</sst>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Red][&lt;800]0&quot;.&quot;00;[Red][&gt;1100]0&quot;.&quot;00;0&quot;.&quot;00"/>
    <numFmt numFmtId="165" formatCode="0&quot;.&quot;00&quot; m.&quot;"/>
    <numFmt numFmtId="166" formatCode="[Blue]0&quot;.&quot;00"/>
    <numFmt numFmtId="167" formatCode="0_ ;[Red]\-0\ "/>
    <numFmt numFmtId="168" formatCode="[$-1009]mmmm\ d\,\ yyyy;@"/>
  </numFmts>
  <fonts count="17" x14ac:knownFonts="1">
    <font>
      <sz val="12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9"/>
      <color theme="1"/>
      <name val="Century Gothic"/>
      <family val="2"/>
    </font>
    <font>
      <sz val="6"/>
      <color theme="1"/>
      <name val="Century Gothic"/>
      <family val="2"/>
    </font>
    <font>
      <sz val="6"/>
      <color indexed="8"/>
      <name val="Century Gothic"/>
      <family val="2"/>
    </font>
    <font>
      <sz val="6"/>
      <color theme="1"/>
      <name val="Calibri"/>
      <family val="2"/>
      <scheme val="minor"/>
    </font>
    <font>
      <b/>
      <sz val="6"/>
      <color theme="1"/>
      <name val="Century Gothic"/>
      <family val="2"/>
    </font>
    <font>
      <b/>
      <sz val="6"/>
      <color theme="1"/>
      <name val="Calibri"/>
      <family val="2"/>
      <scheme val="minor"/>
    </font>
    <font>
      <b/>
      <sz val="6"/>
      <color indexed="8"/>
      <name val="Century Gothic"/>
      <family val="2"/>
    </font>
    <font>
      <b/>
      <sz val="6"/>
      <color theme="0"/>
      <name val="Century Gothic"/>
      <family val="2"/>
    </font>
    <font>
      <sz val="6"/>
      <color theme="0" tint="-0.249977111117893"/>
      <name val="Century Gothic"/>
      <family val="2"/>
    </font>
    <font>
      <sz val="6"/>
      <color theme="1"/>
      <name val="Century Gothic"/>
      <family val="2"/>
    </font>
    <font>
      <b/>
      <sz val="6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-0.249977111117893"/>
        <bgColor indexed="64"/>
      </patternFill>
    </fill>
  </fills>
  <borders count="59">
    <border>
      <left/>
      <right/>
      <top/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double">
        <color auto="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6795556505021"/>
      </top>
      <bottom style="double">
        <color auto="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1"/>
      </left>
      <right/>
      <top style="double">
        <color auto="1"/>
      </top>
      <bottom style="double">
        <color theme="1"/>
      </bottom>
      <diagonal/>
    </border>
    <border>
      <left/>
      <right/>
      <top style="double">
        <color auto="1"/>
      </top>
      <bottom style="double">
        <color theme="1"/>
      </bottom>
      <diagonal/>
    </border>
    <border>
      <left/>
      <right/>
      <top style="double">
        <color theme="1"/>
      </top>
      <bottom style="double">
        <color theme="1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theme="1"/>
      </right>
      <top/>
      <bottom style="double">
        <color theme="1"/>
      </bottom>
      <diagonal/>
    </border>
    <border>
      <left style="thin">
        <color theme="1"/>
      </left>
      <right style="thin">
        <color theme="1"/>
      </right>
      <top/>
      <bottom style="double">
        <color theme="1"/>
      </bottom>
      <diagonal/>
    </border>
    <border>
      <left style="thin">
        <color theme="1"/>
      </left>
      <right style="thin">
        <color theme="1"/>
      </right>
      <top style="double">
        <color theme="1"/>
      </top>
      <bottom style="double">
        <color theme="1"/>
      </bottom>
      <diagonal/>
    </border>
    <border>
      <left style="thin">
        <color theme="1"/>
      </left>
      <right/>
      <top style="double">
        <color theme="1"/>
      </top>
      <bottom style="double">
        <color theme="1"/>
      </bottom>
      <diagonal/>
    </border>
    <border>
      <left/>
      <right style="thin">
        <color theme="1"/>
      </right>
      <top style="double">
        <color theme="1"/>
      </top>
      <bottom style="double">
        <color theme="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679555650502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1"/>
      </bottom>
      <diagonal/>
    </border>
    <border>
      <left/>
      <right style="thin">
        <color theme="1"/>
      </right>
      <top style="double">
        <color auto="1"/>
      </top>
      <bottom style="double">
        <color theme="1"/>
      </bottom>
      <diagonal/>
    </border>
    <border>
      <left/>
      <right style="thin">
        <color theme="1"/>
      </right>
      <top style="double">
        <color auto="1"/>
      </top>
      <bottom style="double">
        <color auto="1"/>
      </bottom>
      <diagonal/>
    </border>
    <border>
      <left style="thin">
        <color theme="1"/>
      </left>
      <right/>
      <top style="thin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theme="1"/>
      </bottom>
      <diagonal/>
    </border>
    <border>
      <left/>
      <right/>
      <top style="double">
        <color theme="1"/>
      </top>
      <bottom style="thin">
        <color theme="1"/>
      </bottom>
      <diagonal/>
    </border>
    <border>
      <left/>
      <right style="thin">
        <color theme="1"/>
      </right>
      <top style="double">
        <color theme="1"/>
      </top>
      <bottom style="thin">
        <color theme="1"/>
      </bottom>
      <diagonal/>
    </border>
    <border>
      <left/>
      <right style="thin">
        <color theme="1"/>
      </right>
      <top style="double">
        <color auto="1"/>
      </top>
      <bottom style="thin">
        <color theme="1"/>
      </bottom>
      <diagonal/>
    </border>
    <border>
      <left style="thin">
        <color theme="1"/>
      </left>
      <right/>
      <top style="double">
        <color theme="1"/>
      </top>
      <bottom style="thin">
        <color theme="1"/>
      </bottom>
      <diagonal/>
    </border>
    <border>
      <left/>
      <right/>
      <top style="double">
        <color theme="1"/>
      </top>
      <bottom style="thin">
        <color auto="1"/>
      </bottom>
      <diagonal/>
    </border>
    <border>
      <left/>
      <right style="thin">
        <color theme="1"/>
      </right>
      <top style="double">
        <color theme="1"/>
      </top>
      <bottom style="thin">
        <color auto="1"/>
      </bottom>
      <diagonal/>
    </border>
    <border>
      <left/>
      <right style="thin">
        <color theme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/>
      <top style="double">
        <color theme="1"/>
      </top>
      <bottom style="thin">
        <color auto="1"/>
      </bottom>
      <diagonal/>
    </border>
    <border>
      <left style="thin">
        <color auto="1"/>
      </left>
      <right/>
      <top style="double">
        <color theme="1"/>
      </top>
      <bottom style="thin">
        <color theme="1"/>
      </bottom>
      <diagonal/>
    </border>
    <border>
      <left/>
      <right style="thin">
        <color theme="1"/>
      </right>
      <top style="double">
        <color auto="1"/>
      </top>
      <bottom/>
      <diagonal/>
    </border>
    <border>
      <left style="thin">
        <color auto="1"/>
      </left>
      <right style="thin">
        <color theme="1"/>
      </right>
      <top style="thin">
        <color auto="1"/>
      </top>
      <bottom style="thin">
        <color theme="1"/>
      </bottom>
      <diagonal/>
    </border>
    <border>
      <left style="thin">
        <color theme="1"/>
      </left>
      <right style="thin">
        <color theme="0" tint="-0.14999847407452621"/>
      </right>
      <top style="thin">
        <color theme="1"/>
      </top>
      <bottom style="thin">
        <color theme="0" tint="-0.14996795556505021"/>
      </bottom>
      <diagonal/>
    </border>
    <border>
      <left style="thin">
        <color theme="0" tint="-0.14999847407452621"/>
      </left>
      <right/>
      <top/>
      <bottom style="thin">
        <color theme="0" tint="-0.14996795556505021"/>
      </bottom>
      <diagonal/>
    </border>
    <border>
      <left style="thin">
        <color theme="1"/>
      </left>
      <right style="thin">
        <color theme="0" tint="-0.149998474074526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1"/>
      </left>
      <right style="thin">
        <color theme="0" tint="-0.14999847407452621"/>
      </right>
      <top style="thin">
        <color theme="0" tint="-0.14996795556505021"/>
      </top>
      <bottom style="double">
        <color auto="1"/>
      </bottom>
      <diagonal/>
    </border>
    <border>
      <left style="thin">
        <color theme="0" tint="-0.149998474074526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9847407452621"/>
      </left>
      <right/>
      <top style="thin">
        <color theme="0" tint="-0.1499679555650502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thin">
        <color theme="1"/>
      </bottom>
      <diagonal/>
    </border>
    <border>
      <left/>
      <right style="thin">
        <color theme="0" tint="-0.14999847407452621"/>
      </right>
      <top style="thin">
        <color theme="1"/>
      </top>
      <bottom style="thin">
        <color theme="0" tint="-0.14996795556505021"/>
      </bottom>
      <diagonal/>
    </border>
    <border>
      <left/>
      <right style="thin">
        <color theme="0" tint="-0.149998474074526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9847407452621"/>
      </right>
      <top style="thin">
        <color theme="0" tint="-0.14996795556505021"/>
      </top>
      <bottom style="double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theme="1"/>
      </bottom>
      <diagonal/>
    </border>
    <border>
      <left style="thin">
        <color theme="0" tint="-0.14999847407452621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theme="0" tint="-0.14999847407452621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9847407452621"/>
      </left>
      <right style="thin">
        <color indexed="64"/>
      </right>
      <top style="thin">
        <color theme="0" tint="-0.14996795556505021"/>
      </top>
      <bottom style="double">
        <color auto="1"/>
      </bottom>
      <diagonal/>
    </border>
    <border>
      <left style="thin">
        <color theme="1"/>
      </left>
      <right/>
      <top style="thin">
        <color auto="1"/>
      </top>
      <bottom style="thin">
        <color theme="1"/>
      </bottom>
      <diagonal/>
    </border>
    <border>
      <left/>
      <right style="thin">
        <color theme="1"/>
      </right>
      <top style="thin">
        <color auto="1"/>
      </top>
      <bottom style="thin">
        <color theme="1"/>
      </bottom>
      <diagonal/>
    </border>
  </borders>
  <cellStyleXfs count="2">
    <xf numFmtId="0" fontId="0" fillId="0" borderId="0"/>
    <xf numFmtId="0" fontId="1" fillId="0" borderId="0"/>
  </cellStyleXfs>
  <cellXfs count="155">
    <xf numFmtId="0" fontId="0" fillId="0" borderId="0" xfId="0"/>
    <xf numFmtId="0" fontId="3" fillId="0" borderId="0" xfId="0" applyFont="1"/>
    <xf numFmtId="0" fontId="0" fillId="0" borderId="0" xfId="0" applyAlignment="1">
      <alignment vertical="top"/>
    </xf>
    <xf numFmtId="0" fontId="4" fillId="5" borderId="0" xfId="0" applyFont="1" applyFill="1" applyAlignment="1">
      <alignment vertical="top"/>
    </xf>
    <xf numFmtId="0" fontId="6" fillId="0" borderId="2" xfId="0" applyFont="1" applyBorder="1" applyAlignment="1">
      <alignment horizontal="center" vertical="center" wrapText="1"/>
    </xf>
    <xf numFmtId="0" fontId="8" fillId="6" borderId="26" xfId="0" applyFont="1" applyFill="1" applyBorder="1" applyAlignment="1" applyProtection="1">
      <alignment horizontal="center" vertical="center" wrapText="1"/>
      <protection hidden="1"/>
    </xf>
    <xf numFmtId="0" fontId="7" fillId="5" borderId="0" xfId="0" applyFont="1" applyFill="1" applyAlignment="1" applyProtection="1">
      <alignment vertical="top"/>
      <protection hidden="1"/>
    </xf>
    <xf numFmtId="0" fontId="7" fillId="5" borderId="0" xfId="0" applyFont="1" applyFill="1" applyProtection="1">
      <protection hidden="1"/>
    </xf>
    <xf numFmtId="0" fontId="7" fillId="5" borderId="0" xfId="0" applyFont="1" applyFill="1" applyAlignment="1" applyProtection="1">
      <alignment horizontal="left" vertical="top"/>
      <protection hidden="1"/>
    </xf>
    <xf numFmtId="0" fontId="4" fillId="5" borderId="0" xfId="0" applyFont="1" applyFill="1" applyAlignment="1" applyProtection="1">
      <alignment vertical="top"/>
      <protection hidden="1"/>
    </xf>
    <xf numFmtId="0" fontId="4" fillId="5" borderId="0" xfId="0" applyFont="1" applyFill="1" applyAlignment="1" applyProtection="1">
      <alignment horizontal="left" vertical="top"/>
      <protection hidden="1"/>
    </xf>
    <xf numFmtId="0" fontId="4" fillId="0" borderId="5" xfId="0" applyFont="1" applyBorder="1" applyProtection="1">
      <protection locked="0"/>
    </xf>
    <xf numFmtId="0" fontId="4" fillId="0" borderId="27" xfId="0" applyFont="1" applyBorder="1" applyProtection="1">
      <protection locked="0"/>
    </xf>
    <xf numFmtId="0" fontId="4" fillId="0" borderId="3" xfId="0" applyFont="1" applyBorder="1" applyProtection="1">
      <protection locked="0"/>
    </xf>
    <xf numFmtId="0" fontId="0" fillId="0" borderId="0" xfId="0" applyProtection="1">
      <protection locked="0"/>
    </xf>
    <xf numFmtId="0" fontId="4" fillId="5" borderId="13" xfId="0" applyFont="1" applyFill="1" applyBorder="1" applyAlignment="1">
      <alignment horizontal="left" vertical="top"/>
    </xf>
    <xf numFmtId="0" fontId="4" fillId="0" borderId="28" xfId="0" applyFont="1" applyBorder="1" applyProtection="1">
      <protection locked="0"/>
    </xf>
    <xf numFmtId="0" fontId="4" fillId="5" borderId="2" xfId="0" applyFont="1" applyFill="1" applyBorder="1" applyAlignment="1">
      <alignment vertical="top"/>
    </xf>
    <xf numFmtId="0" fontId="4" fillId="5" borderId="2" xfId="0" applyFont="1" applyFill="1" applyBorder="1" applyAlignment="1" applyProtection="1">
      <alignment vertical="top"/>
      <protection hidden="1"/>
    </xf>
    <xf numFmtId="0" fontId="4" fillId="5" borderId="2" xfId="0" applyFont="1" applyFill="1" applyBorder="1" applyAlignment="1" applyProtection="1">
      <alignment horizontal="left" vertical="top"/>
      <protection hidden="1"/>
    </xf>
    <xf numFmtId="0" fontId="4" fillId="5" borderId="2" xfId="0" applyFont="1" applyFill="1" applyBorder="1" applyProtection="1">
      <protection hidden="1"/>
    </xf>
    <xf numFmtId="0" fontId="11" fillId="5" borderId="2" xfId="0" applyFont="1" applyFill="1" applyBorder="1" applyProtection="1">
      <protection hidden="1"/>
    </xf>
    <xf numFmtId="0" fontId="7" fillId="5" borderId="40" xfId="0" applyFont="1" applyFill="1" applyBorder="1" applyAlignment="1" applyProtection="1">
      <alignment vertical="top"/>
      <protection hidden="1"/>
    </xf>
    <xf numFmtId="0" fontId="7" fillId="5" borderId="14" xfId="0" applyFont="1" applyFill="1" applyBorder="1" applyProtection="1">
      <protection hidden="1"/>
    </xf>
    <xf numFmtId="0" fontId="11" fillId="5" borderId="16" xfId="0" applyFont="1" applyFill="1" applyBorder="1" applyProtection="1">
      <protection hidden="1"/>
    </xf>
    <xf numFmtId="0" fontId="6" fillId="0" borderId="0" xfId="0" applyFont="1" applyAlignment="1">
      <alignment horizontal="center" vertical="center" wrapText="1"/>
    </xf>
    <xf numFmtId="0" fontId="8" fillId="6" borderId="41" xfId="0" applyFont="1" applyFill="1" applyBorder="1" applyAlignment="1" applyProtection="1">
      <alignment horizontal="center" vertical="center" wrapText="1"/>
      <protection hidden="1"/>
    </xf>
    <xf numFmtId="0" fontId="8" fillId="6" borderId="26" xfId="0" applyFont="1" applyFill="1" applyBorder="1" applyAlignment="1" applyProtection="1">
      <alignment horizontal="left" vertical="center" wrapText="1"/>
      <protection hidden="1"/>
    </xf>
    <xf numFmtId="0" fontId="4" fillId="0" borderId="8" xfId="0" applyFont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4" fillId="0" borderId="5" xfId="0" applyFont="1" applyBorder="1" applyAlignment="1" applyProtection="1">
      <alignment horizontal="left"/>
      <protection locked="0"/>
    </xf>
    <xf numFmtId="0" fontId="4" fillId="5" borderId="2" xfId="0" applyFont="1" applyFill="1" applyBorder="1" applyAlignment="1">
      <alignment horizontal="left" vertical="top"/>
    </xf>
    <xf numFmtId="0" fontId="4" fillId="0" borderId="9" xfId="0" applyFont="1" applyBorder="1" applyAlignment="1" applyProtection="1">
      <alignment horizontal="left"/>
      <protection locked="0"/>
    </xf>
    <xf numFmtId="0" fontId="7" fillId="7" borderId="15" xfId="0" applyFont="1" applyFill="1" applyBorder="1" applyAlignment="1" applyProtection="1">
      <alignment horizontal="left"/>
      <protection hidden="1"/>
    </xf>
    <xf numFmtId="0" fontId="7" fillId="7" borderId="17" xfId="0" applyFont="1" applyFill="1" applyBorder="1" applyAlignment="1" applyProtection="1">
      <alignment horizontal="left"/>
      <protection hidden="1"/>
    </xf>
    <xf numFmtId="0" fontId="7" fillId="0" borderId="2" xfId="0" applyFont="1" applyBorder="1" applyAlignment="1" applyProtection="1">
      <alignment horizontal="left" vertical="top"/>
      <protection hidden="1"/>
    </xf>
    <xf numFmtId="0" fontId="7" fillId="0" borderId="1" xfId="0" applyFont="1" applyBorder="1" applyAlignment="1" applyProtection="1">
      <alignment horizontal="left" vertical="top"/>
      <protection hidden="1"/>
    </xf>
    <xf numFmtId="0" fontId="7" fillId="0" borderId="18" xfId="0" applyFont="1" applyBorder="1" applyAlignment="1" applyProtection="1">
      <alignment horizontal="left" vertical="top"/>
      <protection hidden="1"/>
    </xf>
    <xf numFmtId="0" fontId="4" fillId="0" borderId="18" xfId="0" applyFont="1" applyBorder="1" applyAlignment="1" applyProtection="1">
      <alignment horizontal="left" vertical="top"/>
      <protection hidden="1"/>
    </xf>
    <xf numFmtId="0" fontId="4" fillId="0" borderId="3" xfId="0" applyFont="1" applyBorder="1" applyAlignment="1" applyProtection="1">
      <alignment horizontal="left"/>
      <protection locked="0"/>
    </xf>
    <xf numFmtId="0" fontId="7" fillId="5" borderId="0" xfId="0" applyFont="1" applyFill="1" applyAlignment="1" applyProtection="1">
      <alignment horizontal="left"/>
      <protection hidden="1"/>
    </xf>
    <xf numFmtId="0" fontId="4" fillId="5" borderId="2" xfId="0" applyFont="1" applyFill="1" applyBorder="1" applyAlignment="1" applyProtection="1">
      <alignment horizontal="left"/>
      <protection hidden="1"/>
    </xf>
    <xf numFmtId="0" fontId="8" fillId="6" borderId="48" xfId="0" applyFont="1" applyFill="1" applyBorder="1" applyAlignment="1" applyProtection="1">
      <alignment horizontal="left" vertical="center" wrapText="1"/>
      <protection hidden="1"/>
    </xf>
    <xf numFmtId="0" fontId="7" fillId="7" borderId="1" xfId="0" applyFont="1" applyFill="1" applyBorder="1" applyAlignment="1" applyProtection="1">
      <alignment horizontal="left"/>
      <protection hidden="1"/>
    </xf>
    <xf numFmtId="0" fontId="4" fillId="5" borderId="52" xfId="0" applyFont="1" applyFill="1" applyBorder="1" applyAlignment="1">
      <alignment vertical="top"/>
    </xf>
    <xf numFmtId="0" fontId="4" fillId="5" borderId="53" xfId="0" applyFont="1" applyFill="1" applyBorder="1" applyAlignment="1">
      <alignment vertical="top"/>
    </xf>
    <xf numFmtId="165" fontId="12" fillId="0" borderId="2" xfId="0" applyNumberFormat="1" applyFont="1" applyBorder="1" applyAlignment="1" applyProtection="1">
      <alignment horizontal="center" vertical="top"/>
      <protection hidden="1"/>
    </xf>
    <xf numFmtId="165" fontId="12" fillId="0" borderId="1" xfId="0" applyNumberFormat="1" applyFont="1" applyBorder="1" applyAlignment="1" applyProtection="1">
      <alignment horizontal="center" vertical="top"/>
      <protection hidden="1"/>
    </xf>
    <xf numFmtId="165" fontId="12" fillId="0" borderId="16" xfId="0" applyNumberFormat="1" applyFont="1" applyBorder="1" applyAlignment="1" applyProtection="1">
      <alignment horizontal="center" vertical="top"/>
      <protection hidden="1"/>
    </xf>
    <xf numFmtId="165" fontId="12" fillId="0" borderId="18" xfId="0" applyNumberFormat="1" applyFont="1" applyBorder="1" applyAlignment="1" applyProtection="1">
      <alignment horizontal="center" vertical="top"/>
      <protection hidden="1"/>
    </xf>
    <xf numFmtId="164" fontId="5" fillId="2" borderId="7" xfId="1" applyNumberFormat="1" applyFont="1" applyFill="1" applyBorder="1" applyAlignment="1" applyProtection="1">
      <alignment horizontal="center" vertical="center"/>
      <protection locked="0"/>
    </xf>
    <xf numFmtId="164" fontId="5" fillId="2" borderId="25" xfId="1" applyNumberFormat="1" applyFont="1" applyFill="1" applyBorder="1" applyAlignment="1" applyProtection="1">
      <alignment horizontal="center" vertical="center"/>
      <protection locked="0"/>
    </xf>
    <xf numFmtId="0" fontId="4" fillId="5" borderId="42" xfId="0" applyFont="1" applyFill="1" applyBorder="1" applyAlignment="1" applyProtection="1">
      <alignment horizontal="left" vertical="center"/>
      <protection hidden="1"/>
    </xf>
    <xf numFmtId="166" fontId="4" fillId="0" borderId="25" xfId="0" applyNumberFormat="1" applyFont="1" applyBorder="1" applyAlignment="1">
      <alignment horizontal="center" vertical="center"/>
    </xf>
    <xf numFmtId="166" fontId="4" fillId="0" borderId="43" xfId="0" applyNumberFormat="1" applyFont="1" applyBorder="1" applyAlignment="1">
      <alignment horizontal="center" vertical="center"/>
    </xf>
    <xf numFmtId="0" fontId="4" fillId="5" borderId="42" xfId="0" applyFont="1" applyFill="1" applyBorder="1" applyAlignment="1">
      <alignment horizontal="left" vertical="center"/>
    </xf>
    <xf numFmtId="166" fontId="4" fillId="0" borderId="54" xfId="0" applyNumberFormat="1" applyFont="1" applyBorder="1" applyAlignment="1">
      <alignment horizontal="center" vertical="center"/>
    </xf>
    <xf numFmtId="0" fontId="4" fillId="5" borderId="49" xfId="0" applyFont="1" applyFill="1" applyBorder="1" applyAlignment="1">
      <alignment horizontal="left" vertical="center"/>
    </xf>
    <xf numFmtId="0" fontId="4" fillId="5" borderId="44" xfId="0" applyFont="1" applyFill="1" applyBorder="1" applyAlignment="1" applyProtection="1">
      <alignment horizontal="left" vertical="center"/>
      <protection hidden="1"/>
    </xf>
    <xf numFmtId="166" fontId="4" fillId="0" borderId="7" xfId="0" applyNumberFormat="1" applyFont="1" applyBorder="1" applyAlignment="1">
      <alignment horizontal="center" vertical="center"/>
    </xf>
    <xf numFmtId="166" fontId="4" fillId="0" borderId="46" xfId="0" applyNumberFormat="1" applyFont="1" applyBorder="1" applyAlignment="1">
      <alignment horizontal="center" vertical="center"/>
    </xf>
    <xf numFmtId="0" fontId="4" fillId="5" borderId="44" xfId="0" applyFont="1" applyFill="1" applyBorder="1" applyAlignment="1">
      <alignment horizontal="left" vertical="center"/>
    </xf>
    <xf numFmtId="166" fontId="4" fillId="0" borderId="55" xfId="0" applyNumberFormat="1" applyFont="1" applyBorder="1" applyAlignment="1">
      <alignment horizontal="center" vertical="center"/>
    </xf>
    <xf numFmtId="0" fontId="4" fillId="5" borderId="50" xfId="0" applyFont="1" applyFill="1" applyBorder="1" applyAlignment="1">
      <alignment horizontal="left" vertical="center"/>
    </xf>
    <xf numFmtId="0" fontId="4" fillId="5" borderId="45" xfId="0" applyFont="1" applyFill="1" applyBorder="1" applyAlignment="1" applyProtection="1">
      <alignment horizontal="left" vertical="center"/>
      <protection hidden="1"/>
    </xf>
    <xf numFmtId="166" fontId="4" fillId="0" borderId="6" xfId="0" applyNumberFormat="1" applyFont="1" applyBorder="1" applyAlignment="1">
      <alignment horizontal="center" vertical="center"/>
    </xf>
    <xf numFmtId="166" fontId="4" fillId="0" borderId="47" xfId="0" applyNumberFormat="1" applyFont="1" applyBorder="1" applyAlignment="1">
      <alignment horizontal="center" vertical="center"/>
    </xf>
    <xf numFmtId="0" fontId="4" fillId="5" borderId="45" xfId="0" applyFont="1" applyFill="1" applyBorder="1" applyAlignment="1">
      <alignment horizontal="left" vertical="center"/>
    </xf>
    <xf numFmtId="164" fontId="5" fillId="2" borderId="6" xfId="1" applyNumberFormat="1" applyFont="1" applyFill="1" applyBorder="1" applyAlignment="1" applyProtection="1">
      <alignment horizontal="center" vertical="center"/>
      <protection locked="0"/>
    </xf>
    <xf numFmtId="166" fontId="4" fillId="0" borderId="56" xfId="0" applyNumberFormat="1" applyFont="1" applyBorder="1" applyAlignment="1">
      <alignment horizontal="center" vertical="center"/>
    </xf>
    <xf numFmtId="0" fontId="4" fillId="5" borderId="51" xfId="0" applyFont="1" applyFill="1" applyBorder="1" applyAlignment="1">
      <alignment horizontal="left" vertical="center"/>
    </xf>
    <xf numFmtId="0" fontId="13" fillId="6" borderId="26" xfId="0" applyFont="1" applyFill="1" applyBorder="1" applyAlignment="1" applyProtection="1">
      <alignment horizontal="center" vertical="center" wrapText="1"/>
      <protection hidden="1"/>
    </xf>
    <xf numFmtId="0" fontId="12" fillId="7" borderId="2" xfId="0" applyFont="1" applyFill="1" applyBorder="1" applyAlignment="1" applyProtection="1">
      <alignment horizontal="right" vertical="top"/>
      <protection hidden="1"/>
    </xf>
    <xf numFmtId="0" fontId="12" fillId="7" borderId="1" xfId="0" applyFont="1" applyFill="1" applyBorder="1" applyAlignment="1" applyProtection="1">
      <alignment horizontal="right" vertical="top"/>
      <protection hidden="1"/>
    </xf>
    <xf numFmtId="16" fontId="12" fillId="7" borderId="2" xfId="0" applyNumberFormat="1" applyFont="1" applyFill="1" applyBorder="1" applyAlignment="1" applyProtection="1">
      <alignment horizontal="right" vertical="top"/>
      <protection hidden="1"/>
    </xf>
    <xf numFmtId="16" fontId="12" fillId="7" borderId="1" xfId="0" applyNumberFormat="1" applyFont="1" applyFill="1" applyBorder="1" applyAlignment="1" applyProtection="1">
      <alignment horizontal="right" vertical="top"/>
      <protection hidden="1"/>
    </xf>
    <xf numFmtId="165" fontId="5" fillId="0" borderId="1" xfId="1" applyNumberFormat="1" applyFont="1" applyBorder="1" applyAlignment="1" applyProtection="1">
      <alignment horizontal="center" vertical="top"/>
      <protection locked="0"/>
    </xf>
    <xf numFmtId="165" fontId="5" fillId="0" borderId="18" xfId="1" applyNumberFormat="1" applyFont="1" applyBorder="1" applyAlignment="1" applyProtection="1">
      <alignment horizontal="center" vertical="top"/>
      <protection locked="0"/>
    </xf>
    <xf numFmtId="0" fontId="4" fillId="0" borderId="17" xfId="0" applyFont="1" applyBorder="1" applyAlignment="1">
      <alignment vertical="top"/>
    </xf>
    <xf numFmtId="0" fontId="4" fillId="0" borderId="1" xfId="0" applyFont="1" applyBorder="1" applyAlignment="1">
      <alignment vertical="top"/>
    </xf>
    <xf numFmtId="0" fontId="4" fillId="0" borderId="18" xfId="0" applyFont="1" applyBorder="1" applyAlignment="1">
      <alignment vertical="top"/>
    </xf>
    <xf numFmtId="0" fontId="14" fillId="0" borderId="0" xfId="0" applyFont="1"/>
    <xf numFmtId="0" fontId="14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4" fillId="4" borderId="29" xfId="0" applyFont="1" applyFill="1" applyBorder="1" applyAlignment="1" applyProtection="1">
      <alignment vertical="center"/>
      <protection locked="0"/>
    </xf>
    <xf numFmtId="0" fontId="4" fillId="4" borderId="19" xfId="0" applyFont="1" applyFill="1" applyBorder="1" applyAlignment="1" applyProtection="1">
      <alignment vertical="center"/>
      <protection locked="0"/>
    </xf>
    <xf numFmtId="0" fontId="4" fillId="4" borderId="37" xfId="0" applyFont="1" applyFill="1" applyBorder="1" applyAlignment="1" applyProtection="1">
      <alignment vertical="center"/>
      <protection locked="0"/>
    </xf>
    <xf numFmtId="165" fontId="5" fillId="0" borderId="29" xfId="1" applyNumberFormat="1" applyFont="1" applyBorder="1" applyAlignment="1" applyProtection="1">
      <alignment horizontal="center" vertical="center"/>
      <protection locked="0"/>
    </xf>
    <xf numFmtId="165" fontId="5" fillId="0" borderId="37" xfId="1" applyNumberFormat="1" applyFont="1" applyBorder="1" applyAlignment="1" applyProtection="1">
      <alignment horizontal="center" vertical="center"/>
      <protection locked="0"/>
    </xf>
    <xf numFmtId="0" fontId="7" fillId="7" borderId="23" xfId="0" applyFont="1" applyFill="1" applyBorder="1" applyAlignment="1" applyProtection="1">
      <alignment horizontal="center" vertical="top"/>
      <protection hidden="1"/>
    </xf>
    <xf numFmtId="0" fontId="7" fillId="7" borderId="10" xfId="0" applyFont="1" applyFill="1" applyBorder="1" applyAlignment="1" applyProtection="1">
      <alignment horizontal="center" vertical="top"/>
      <protection hidden="1"/>
    </xf>
    <xf numFmtId="0" fontId="7" fillId="7" borderId="24" xfId="0" applyFont="1" applyFill="1" applyBorder="1" applyAlignment="1" applyProtection="1">
      <alignment horizontal="center" vertical="top"/>
      <protection hidden="1"/>
    </xf>
    <xf numFmtId="165" fontId="5" fillId="5" borderId="0" xfId="1" applyNumberFormat="1" applyFont="1" applyFill="1" applyAlignment="1">
      <alignment horizontal="center" vertical="top"/>
    </xf>
    <xf numFmtId="165" fontId="5" fillId="5" borderId="52" xfId="1" applyNumberFormat="1" applyFont="1" applyFill="1" applyBorder="1" applyAlignment="1">
      <alignment horizontal="center" vertical="top"/>
    </xf>
    <xf numFmtId="0" fontId="10" fillId="9" borderId="18" xfId="0" applyFont="1" applyFill="1" applyBorder="1" applyAlignment="1" applyProtection="1">
      <alignment horizontal="left" vertical="center"/>
      <protection locked="0"/>
    </xf>
    <xf numFmtId="0" fontId="10" fillId="9" borderId="4" xfId="0" applyFont="1" applyFill="1" applyBorder="1" applyAlignment="1" applyProtection="1">
      <alignment horizontal="left" vertical="center"/>
      <protection locked="0"/>
    </xf>
    <xf numFmtId="165" fontId="5" fillId="0" borderId="4" xfId="1" applyNumberFormat="1" applyFont="1" applyBorder="1" applyAlignment="1" applyProtection="1">
      <alignment horizontal="center"/>
      <protection locked="0"/>
    </xf>
    <xf numFmtId="0" fontId="4" fillId="5" borderId="13" xfId="0" applyFont="1" applyFill="1" applyBorder="1" applyAlignment="1">
      <alignment horizontal="left" vertical="top"/>
    </xf>
    <xf numFmtId="0" fontId="4" fillId="5" borderId="0" xfId="0" applyFont="1" applyFill="1" applyAlignment="1">
      <alignment horizontal="left" vertical="top"/>
    </xf>
    <xf numFmtId="0" fontId="7" fillId="4" borderId="23" xfId="0" applyFont="1" applyFill="1" applyBorder="1" applyAlignment="1">
      <alignment horizontal="center" vertical="top"/>
    </xf>
    <xf numFmtId="0" fontId="7" fillId="4" borderId="10" xfId="0" applyFont="1" applyFill="1" applyBorder="1" applyAlignment="1">
      <alignment horizontal="center" vertical="top"/>
    </xf>
    <xf numFmtId="0" fontId="7" fillId="4" borderId="24" xfId="0" applyFont="1" applyFill="1" applyBorder="1" applyAlignment="1">
      <alignment horizontal="center" vertical="top"/>
    </xf>
    <xf numFmtId="0" fontId="12" fillId="4" borderId="35" xfId="0" applyFont="1" applyFill="1" applyBorder="1" applyAlignment="1" applyProtection="1">
      <alignment vertical="center"/>
      <protection locked="0"/>
    </xf>
    <xf numFmtId="0" fontId="4" fillId="4" borderId="35" xfId="0" applyFont="1" applyFill="1" applyBorder="1" applyAlignment="1" applyProtection="1">
      <alignment vertical="center"/>
      <protection locked="0"/>
    </xf>
    <xf numFmtId="0" fontId="4" fillId="4" borderId="36" xfId="0" applyFont="1" applyFill="1" applyBorder="1" applyAlignment="1" applyProtection="1">
      <alignment vertical="center"/>
      <protection locked="0"/>
    </xf>
    <xf numFmtId="0" fontId="7" fillId="3" borderId="22" xfId="0" applyFont="1" applyFill="1" applyBorder="1" applyAlignment="1" applyProtection="1">
      <alignment horizontal="center" vertical="top"/>
      <protection hidden="1"/>
    </xf>
    <xf numFmtId="167" fontId="5" fillId="0" borderId="2" xfId="1" applyNumberFormat="1" applyFont="1" applyBorder="1" applyAlignment="1" applyProtection="1">
      <alignment horizontal="center" vertical="top"/>
      <protection hidden="1"/>
    </xf>
    <xf numFmtId="167" fontId="5" fillId="0" borderId="16" xfId="1" applyNumberFormat="1" applyFont="1" applyBorder="1" applyAlignment="1" applyProtection="1">
      <alignment horizontal="center" vertical="top"/>
      <protection hidden="1"/>
    </xf>
    <xf numFmtId="1" fontId="5" fillId="0" borderId="1" xfId="1" applyNumberFormat="1" applyFont="1" applyBorder="1" applyAlignment="1" applyProtection="1">
      <alignment horizontal="center" vertical="top"/>
      <protection hidden="1"/>
    </xf>
    <xf numFmtId="1" fontId="5" fillId="0" borderId="18" xfId="1" applyNumberFormat="1" applyFont="1" applyBorder="1" applyAlignment="1" applyProtection="1">
      <alignment horizontal="center" vertical="top"/>
      <protection hidden="1"/>
    </xf>
    <xf numFmtId="165" fontId="5" fillId="0" borderId="1" xfId="1" applyNumberFormat="1" applyFont="1" applyBorder="1" applyAlignment="1" applyProtection="1">
      <alignment horizontal="center" vertical="top"/>
      <protection hidden="1"/>
    </xf>
    <xf numFmtId="165" fontId="5" fillId="0" borderId="18" xfId="1" applyNumberFormat="1" applyFont="1" applyBorder="1" applyAlignment="1" applyProtection="1">
      <alignment horizontal="center" vertical="top"/>
      <protection hidden="1"/>
    </xf>
    <xf numFmtId="165" fontId="5" fillId="0" borderId="17" xfId="1" applyNumberFormat="1" applyFont="1" applyBorder="1" applyAlignment="1" applyProtection="1">
      <alignment horizontal="center" vertical="top"/>
      <protection hidden="1"/>
    </xf>
    <xf numFmtId="168" fontId="5" fillId="0" borderId="1" xfId="1" applyNumberFormat="1" applyFont="1" applyBorder="1" applyAlignment="1" applyProtection="1">
      <alignment horizontal="center" vertical="top"/>
      <protection hidden="1"/>
    </xf>
    <xf numFmtId="168" fontId="5" fillId="0" borderId="18" xfId="1" applyNumberFormat="1" applyFont="1" applyBorder="1" applyAlignment="1" applyProtection="1">
      <alignment horizontal="center" vertical="top"/>
      <protection hidden="1"/>
    </xf>
    <xf numFmtId="0" fontId="10" fillId="8" borderId="23" xfId="0" applyFont="1" applyFill="1" applyBorder="1" applyAlignment="1">
      <alignment horizontal="center" vertical="center"/>
    </xf>
    <xf numFmtId="0" fontId="10" fillId="8" borderId="10" xfId="0" applyFont="1" applyFill="1" applyBorder="1" applyAlignment="1">
      <alignment horizontal="center" vertical="center"/>
    </xf>
    <xf numFmtId="0" fontId="10" fillId="8" borderId="24" xfId="0" applyFont="1" applyFill="1" applyBorder="1" applyAlignment="1">
      <alignment horizontal="center" vertical="center"/>
    </xf>
    <xf numFmtId="0" fontId="4" fillId="0" borderId="34" xfId="0" applyFont="1" applyBorder="1" applyAlignment="1" applyProtection="1">
      <alignment vertical="top"/>
      <protection hidden="1"/>
    </xf>
    <xf numFmtId="0" fontId="4" fillId="0" borderId="31" xfId="0" applyFont="1" applyBorder="1" applyAlignment="1" applyProtection="1">
      <alignment vertical="top"/>
      <protection hidden="1"/>
    </xf>
    <xf numFmtId="0" fontId="4" fillId="0" borderId="32" xfId="0" applyFont="1" applyBorder="1" applyAlignment="1" applyProtection="1">
      <alignment vertical="top"/>
      <protection hidden="1"/>
    </xf>
    <xf numFmtId="0" fontId="4" fillId="0" borderId="17" xfId="0" applyFont="1" applyBorder="1" applyAlignment="1" applyProtection="1">
      <alignment vertical="top"/>
      <protection hidden="1"/>
    </xf>
    <xf numFmtId="0" fontId="4" fillId="0" borderId="1" xfId="0" applyFont="1" applyBorder="1" applyAlignment="1" applyProtection="1">
      <alignment vertical="top"/>
      <protection hidden="1"/>
    </xf>
    <xf numFmtId="0" fontId="4" fillId="0" borderId="18" xfId="0" applyFont="1" applyBorder="1" applyAlignment="1" applyProtection="1">
      <alignment vertical="top"/>
      <protection hidden="1"/>
    </xf>
    <xf numFmtId="0" fontId="10" fillId="8" borderId="20" xfId="0" applyFont="1" applyFill="1" applyBorder="1" applyAlignment="1" applyProtection="1">
      <alignment vertical="center"/>
      <protection locked="0"/>
    </xf>
    <xf numFmtId="0" fontId="10" fillId="8" borderId="21" xfId="0" applyFont="1" applyFill="1" applyBorder="1" applyAlignment="1" applyProtection="1">
      <alignment vertical="center"/>
      <protection locked="0"/>
    </xf>
    <xf numFmtId="0" fontId="10" fillId="9" borderId="18" xfId="0" applyFont="1" applyFill="1" applyBorder="1" applyAlignment="1" applyProtection="1">
      <alignment vertical="center"/>
      <protection locked="0"/>
    </xf>
    <xf numFmtId="0" fontId="10" fillId="9" borderId="4" xfId="0" applyFont="1" applyFill="1" applyBorder="1" applyAlignment="1" applyProtection="1">
      <alignment vertical="center"/>
      <protection locked="0"/>
    </xf>
    <xf numFmtId="165" fontId="9" fillId="0" borderId="21" xfId="1" applyNumberFormat="1" applyFont="1" applyBorder="1" applyAlignment="1" applyProtection="1">
      <alignment horizontal="center" vertical="top"/>
      <protection locked="0"/>
    </xf>
    <xf numFmtId="0" fontId="4" fillId="0" borderId="17" xfId="0" applyFont="1" applyBorder="1" applyAlignment="1" applyProtection="1">
      <alignment horizontal="center" vertical="top"/>
      <protection hidden="1"/>
    </xf>
    <xf numFmtId="0" fontId="4" fillId="0" borderId="1" xfId="0" applyFont="1" applyBorder="1" applyAlignment="1" applyProtection="1">
      <alignment horizontal="center" vertical="top"/>
      <protection hidden="1"/>
    </xf>
    <xf numFmtId="0" fontId="4" fillId="0" borderId="18" xfId="0" applyFont="1" applyBorder="1" applyAlignment="1" applyProtection="1">
      <alignment horizontal="center" vertical="top"/>
      <protection hidden="1"/>
    </xf>
    <xf numFmtId="0" fontId="10" fillId="9" borderId="39" xfId="0" applyFont="1" applyFill="1" applyBorder="1" applyAlignment="1" applyProtection="1">
      <alignment horizontal="center" vertical="center"/>
      <protection locked="0"/>
    </xf>
    <xf numFmtId="0" fontId="10" fillId="9" borderId="31" xfId="0" applyFont="1" applyFill="1" applyBorder="1" applyAlignment="1" applyProtection="1">
      <alignment horizontal="center" vertical="center"/>
      <protection locked="0"/>
    </xf>
    <xf numFmtId="0" fontId="10" fillId="9" borderId="32" xfId="0" applyFont="1" applyFill="1" applyBorder="1" applyAlignment="1" applyProtection="1">
      <alignment horizontal="center" vertical="center"/>
      <protection locked="0"/>
    </xf>
    <xf numFmtId="0" fontId="4" fillId="0" borderId="4" xfId="0" applyFont="1" applyBorder="1" applyProtection="1">
      <protection locked="0"/>
    </xf>
    <xf numFmtId="0" fontId="11" fillId="5" borderId="15" xfId="0" applyFont="1" applyFill="1" applyBorder="1" applyAlignment="1" applyProtection="1">
      <alignment vertical="center"/>
      <protection hidden="1"/>
    </xf>
    <xf numFmtId="0" fontId="11" fillId="5" borderId="2" xfId="0" applyFont="1" applyFill="1" applyBorder="1" applyAlignment="1" applyProtection="1">
      <alignment vertical="center"/>
      <protection hidden="1"/>
    </xf>
    <xf numFmtId="165" fontId="5" fillId="5" borderId="1" xfId="1" applyNumberFormat="1" applyFont="1" applyFill="1" applyBorder="1" applyAlignment="1" applyProtection="1">
      <alignment horizontal="center" vertical="center"/>
      <protection hidden="1"/>
    </xf>
    <xf numFmtId="165" fontId="5" fillId="5" borderId="18" xfId="1" applyNumberFormat="1" applyFont="1" applyFill="1" applyBorder="1" applyAlignment="1" applyProtection="1">
      <alignment horizontal="center" vertical="center"/>
      <protection hidden="1"/>
    </xf>
    <xf numFmtId="0" fontId="7" fillId="4" borderId="30" xfId="0" applyFont="1" applyFill="1" applyBorder="1" applyAlignment="1" applyProtection="1">
      <alignment vertical="center"/>
      <protection hidden="1"/>
    </xf>
    <xf numFmtId="0" fontId="7" fillId="4" borderId="33" xfId="0" applyFont="1" applyFill="1" applyBorder="1" applyAlignment="1" applyProtection="1">
      <alignment vertical="center"/>
      <protection hidden="1"/>
    </xf>
    <xf numFmtId="165" fontId="9" fillId="0" borderId="30" xfId="1" applyNumberFormat="1" applyFont="1" applyBorder="1" applyAlignment="1" applyProtection="1">
      <alignment horizontal="center" vertical="center"/>
      <protection hidden="1"/>
    </xf>
    <xf numFmtId="165" fontId="9" fillId="0" borderId="33" xfId="1" applyNumberFormat="1" applyFont="1" applyBorder="1" applyAlignment="1" applyProtection="1">
      <alignment horizontal="center" vertical="center"/>
      <protection hidden="1"/>
    </xf>
    <xf numFmtId="0" fontId="10" fillId="9" borderId="34" xfId="0" applyFont="1" applyFill="1" applyBorder="1" applyAlignment="1" applyProtection="1">
      <alignment horizontal="left" vertical="center"/>
      <protection hidden="1"/>
    </xf>
    <xf numFmtId="0" fontId="10" fillId="9" borderId="31" xfId="0" applyFont="1" applyFill="1" applyBorder="1" applyAlignment="1" applyProtection="1">
      <alignment horizontal="left" vertical="center"/>
      <protection hidden="1"/>
    </xf>
    <xf numFmtId="0" fontId="10" fillId="9" borderId="32" xfId="0" applyFont="1" applyFill="1" applyBorder="1" applyAlignment="1" applyProtection="1">
      <alignment horizontal="left" vertical="center"/>
      <protection hidden="1"/>
    </xf>
    <xf numFmtId="165" fontId="9" fillId="0" borderId="31" xfId="1" applyNumberFormat="1" applyFont="1" applyBorder="1" applyAlignment="1" applyProtection="1">
      <alignment horizontal="center"/>
      <protection hidden="1"/>
    </xf>
    <xf numFmtId="165" fontId="9" fillId="0" borderId="32" xfId="1" applyNumberFormat="1" applyFont="1" applyBorder="1" applyAlignment="1" applyProtection="1">
      <alignment horizontal="center"/>
      <protection hidden="1"/>
    </xf>
    <xf numFmtId="165" fontId="5" fillId="0" borderId="57" xfId="1" applyNumberFormat="1" applyFont="1" applyBorder="1" applyAlignment="1" applyProtection="1">
      <alignment horizontal="center" vertical="center"/>
      <protection locked="0"/>
    </xf>
    <xf numFmtId="165" fontId="5" fillId="0" borderId="58" xfId="1" applyNumberFormat="1" applyFont="1" applyBorder="1" applyAlignment="1" applyProtection="1">
      <alignment horizontal="center" vertical="center"/>
      <protection locked="0"/>
    </xf>
    <xf numFmtId="0" fontId="10" fillId="9" borderId="11" xfId="0" applyFont="1" applyFill="1" applyBorder="1" applyAlignment="1" applyProtection="1">
      <alignment vertical="center"/>
      <protection locked="0"/>
    </xf>
    <xf numFmtId="0" fontId="10" fillId="9" borderId="12" xfId="0" applyFont="1" applyFill="1" applyBorder="1" applyAlignment="1" applyProtection="1">
      <alignment vertical="center"/>
      <protection locked="0"/>
    </xf>
    <xf numFmtId="0" fontId="4" fillId="0" borderId="12" xfId="0" applyFont="1" applyBorder="1" applyProtection="1">
      <protection locked="0"/>
    </xf>
    <xf numFmtId="0" fontId="4" fillId="4" borderId="38" xfId="0" applyFont="1" applyFill="1" applyBorder="1" applyAlignment="1" applyProtection="1">
      <alignment vertical="center"/>
      <protection locked="0"/>
    </xf>
  </cellXfs>
  <cellStyles count="2">
    <cellStyle name="Normal" xfId="0" builtinId="0"/>
    <cellStyle name="Normal_TALLY (2)" xfId="1" xr:uid="{00000000-0005-0000-0000-000001000000}"/>
  </cellStyles>
  <dxfs count="1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E3A35F-65E0-412F-A1A5-AB6BA83865D1}">
  <dimension ref="B1:B12"/>
  <sheetViews>
    <sheetView showGridLines="0" showRowColHeaders="0" tabSelected="1" workbookViewId="0">
      <selection activeCell="B1" sqref="B1"/>
    </sheetView>
  </sheetViews>
  <sheetFormatPr defaultRowHeight="15.75" x14ac:dyDescent="0.25"/>
  <cols>
    <col min="1" max="1" width="5.125" customWidth="1"/>
    <col min="2" max="2" width="68.125" customWidth="1"/>
  </cols>
  <sheetData>
    <row r="1" spans="2:2" ht="30.6" customHeight="1" x14ac:dyDescent="0.4">
      <c r="B1" s="83" t="s">
        <v>66</v>
      </c>
    </row>
    <row r="3" spans="2:2" x14ac:dyDescent="0.25">
      <c r="B3" t="s">
        <v>72</v>
      </c>
    </row>
    <row r="4" spans="2:2" x14ac:dyDescent="0.25">
      <c r="B4" t="s">
        <v>67</v>
      </c>
    </row>
    <row r="5" spans="2:2" x14ac:dyDescent="0.25">
      <c r="B5" t="s">
        <v>68</v>
      </c>
    </row>
    <row r="6" spans="2:2" x14ac:dyDescent="0.25">
      <c r="B6" t="s">
        <v>74</v>
      </c>
    </row>
    <row r="8" spans="2:2" x14ac:dyDescent="0.25">
      <c r="B8" t="s">
        <v>69</v>
      </c>
    </row>
    <row r="10" spans="2:2" x14ac:dyDescent="0.25">
      <c r="B10" t="s">
        <v>71</v>
      </c>
    </row>
    <row r="12" spans="2:2" x14ac:dyDescent="0.25">
      <c r="B12" t="s">
        <v>73</v>
      </c>
    </row>
  </sheetData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autoPageBreaks="0"/>
  </sheetPr>
  <dimension ref="A1:BW69"/>
  <sheetViews>
    <sheetView showGridLines="0" showRowColHeaders="0" showRuler="0" zoomScale="130" zoomScaleNormal="130" zoomScalePageLayoutView="150" workbookViewId="0">
      <selection activeCell="B2" sqref="B2"/>
    </sheetView>
  </sheetViews>
  <sheetFormatPr defaultColWidth="11" defaultRowHeight="15.75" x14ac:dyDescent="0.25"/>
  <cols>
    <col min="1" max="1" width="2.625" style="29" customWidth="1"/>
    <col min="2" max="5" width="5.125" customWidth="1"/>
    <col min="6" max="6" width="2.625" style="29" customWidth="1"/>
    <col min="7" max="10" width="5.125" customWidth="1"/>
    <col min="11" max="11" width="2.625" style="29" customWidth="1"/>
    <col min="12" max="15" width="5.125" customWidth="1"/>
    <col min="16" max="16" width="2.625" style="29" customWidth="1"/>
    <col min="17" max="20" width="5.125" customWidth="1"/>
    <col min="21" max="21" width="2.625" style="29" customWidth="1"/>
    <col min="22" max="25" width="5.125" customWidth="1"/>
    <col min="26" max="26" width="2.625" style="29" customWidth="1"/>
    <col min="27" max="30" width="5.125" customWidth="1"/>
    <col min="31" max="31" width="2.625" style="29" customWidth="1"/>
    <col min="32" max="35" width="5.125" customWidth="1"/>
    <col min="36" max="36" width="2.625" style="29" customWidth="1"/>
    <col min="37" max="40" width="5.125" customWidth="1"/>
  </cols>
  <sheetData>
    <row r="1" spans="1:75" s="4" customFormat="1" ht="18.95" customHeight="1" x14ac:dyDescent="0.25">
      <c r="A1" s="27" t="s">
        <v>0</v>
      </c>
      <c r="B1" s="71" t="s">
        <v>1</v>
      </c>
      <c r="C1" s="5" t="s">
        <v>3</v>
      </c>
      <c r="D1" s="5" t="s">
        <v>4</v>
      </c>
      <c r="E1" s="5" t="s">
        <v>2</v>
      </c>
      <c r="F1" s="27" t="s">
        <v>0</v>
      </c>
      <c r="G1" s="5" t="s">
        <v>1</v>
      </c>
      <c r="H1" s="5" t="s">
        <v>3</v>
      </c>
      <c r="I1" s="5" t="s">
        <v>4</v>
      </c>
      <c r="J1" s="5" t="s">
        <v>2</v>
      </c>
      <c r="K1" s="27" t="s">
        <v>0</v>
      </c>
      <c r="L1" s="5" t="s">
        <v>1</v>
      </c>
      <c r="M1" s="5" t="s">
        <v>3</v>
      </c>
      <c r="N1" s="5" t="s">
        <v>4</v>
      </c>
      <c r="O1" s="5" t="s">
        <v>2</v>
      </c>
      <c r="P1" s="27" t="s">
        <v>0</v>
      </c>
      <c r="Q1" s="5" t="s">
        <v>1</v>
      </c>
      <c r="R1" s="5" t="s">
        <v>3</v>
      </c>
      <c r="S1" s="5" t="s">
        <v>4</v>
      </c>
      <c r="T1" s="5" t="s">
        <v>2</v>
      </c>
      <c r="U1" s="42" t="s">
        <v>0</v>
      </c>
      <c r="V1" s="5" t="s">
        <v>1</v>
      </c>
      <c r="W1" s="5" t="s">
        <v>3</v>
      </c>
      <c r="X1" s="5" t="s">
        <v>4</v>
      </c>
      <c r="Y1" s="5" t="s">
        <v>2</v>
      </c>
      <c r="Z1" s="27" t="s">
        <v>0</v>
      </c>
      <c r="AA1" s="5" t="s">
        <v>1</v>
      </c>
      <c r="AB1" s="5" t="s">
        <v>3</v>
      </c>
      <c r="AC1" s="5" t="s">
        <v>4</v>
      </c>
      <c r="AD1" s="5" t="s">
        <v>2</v>
      </c>
      <c r="AE1" s="27" t="s">
        <v>0</v>
      </c>
      <c r="AF1" s="5" t="s">
        <v>1</v>
      </c>
      <c r="AG1" s="5" t="s">
        <v>3</v>
      </c>
      <c r="AH1" s="5" t="s">
        <v>4</v>
      </c>
      <c r="AI1" s="5" t="s">
        <v>2</v>
      </c>
      <c r="AJ1" s="27" t="s">
        <v>0</v>
      </c>
      <c r="AK1" s="5" t="s">
        <v>1</v>
      </c>
      <c r="AL1" s="5" t="s">
        <v>3</v>
      </c>
      <c r="AM1" s="5" t="s">
        <v>4</v>
      </c>
      <c r="AN1" s="26" t="s">
        <v>2</v>
      </c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</row>
    <row r="2" spans="1:75" s="1" customFormat="1" ht="9.9499999999999993" customHeight="1" x14ac:dyDescent="0.3">
      <c r="A2" s="52">
        <v>1</v>
      </c>
      <c r="B2" s="51"/>
      <c r="C2" s="53" t="str">
        <f>IF(OR(B2="",ISTEXT(B2)),"",E2+($N$68)+($I$68))</f>
        <v/>
      </c>
      <c r="D2" s="53" t="str">
        <f>IF(OR(B2="",ISTEXT(B2)),"",B2+($N$54)+($I$68))</f>
        <v/>
      </c>
      <c r="E2" s="54" t="str">
        <f>IF(OR(B2="",ISTEXT(B2)),"",B2)</f>
        <v/>
      </c>
      <c r="F2" s="55">
        <v>51</v>
      </c>
      <c r="G2" s="51"/>
      <c r="H2" s="53" t="str">
        <f>IF(OR(G2="",ISTEXT(G2)),"",MAX($E$2:$E$51)+($N$68)+($I$68)+G2)</f>
        <v/>
      </c>
      <c r="I2" s="53" t="str">
        <f>IF(OR(G2="",ISTEXT(G2)),"",MAX($E$2:$E$51)+($N$54)+($I$68)+G2)</f>
        <v/>
      </c>
      <c r="J2" s="54" t="str">
        <f>IF(OR(G2="",ISTEXT(G2)),"",MAX($E$2:$E$51) + G2)</f>
        <v/>
      </c>
      <c r="K2" s="55">
        <v>101</v>
      </c>
      <c r="L2" s="51"/>
      <c r="M2" s="53" t="str">
        <f>IF(OR(L2="",ISTEXT(L2)),"",MAX($E$2:$E$51,$J$2:$J$51)+($N$68)+($I$68)+L2)</f>
        <v/>
      </c>
      <c r="N2" s="53" t="str">
        <f>IF(OR(L2="",ISTEXT(L2)),"",MAX($E$2:$E$51,$J$2:$J$51)+($N$54)+($I$68)+L2)</f>
        <v/>
      </c>
      <c r="O2" s="54" t="str">
        <f>IF(OR(L2="",ISTEXT(L2)),"",MAX($E$2:$E$51,$J$2:$J$51) + L2)</f>
        <v/>
      </c>
      <c r="P2" s="55">
        <v>151</v>
      </c>
      <c r="Q2" s="51"/>
      <c r="R2" s="53" t="str">
        <f>IF(OR(Q2="",ISTEXT(Q2)),"",MAX($E$2:$E$51,$J$2:$J$51,$O$2:$O$51)+($N$68)+($I$68)+Q2)</f>
        <v/>
      </c>
      <c r="S2" s="53" t="str">
        <f>IF(OR(Q2="",ISTEXT(Q2)),"",MAX($E$2:$E$51,$J$2:$J$51,$O$2:$O$51)+($N$54)+($I$68)+Q2)</f>
        <v/>
      </c>
      <c r="T2" s="56" t="str">
        <f>IF(OR(Q2="",ISTEXT(Q2)),"",MAX($E$2:$E$51,$J$2:$J$51,$O$2:$O$51) + Q2)</f>
        <v/>
      </c>
      <c r="U2" s="57">
        <v>201</v>
      </c>
      <c r="V2" s="51"/>
      <c r="W2" s="53" t="str">
        <f>IF(OR(V2="",ISTEXT(V2)),"",MAX($E$2:$E$51,$J$2:$J$51,$O$2:$O$51,$T$2:$T$51)+($N$68)+($I$68)+V2)</f>
        <v/>
      </c>
      <c r="X2" s="53" t="str">
        <f>IF(OR(V2="",ISTEXT(V2)),"",MAX($E$2:$E$51,$J$2:$J$51,$O$2:$O$51,$T$2:$T$51)+($N$54)+($I$68)+V2)</f>
        <v/>
      </c>
      <c r="Y2" s="54" t="str">
        <f>IF(OR(V2="",ISTEXT(V2)),"",MAX($E$2:$E$51,$J$2:$J$51,$O$2:$O$51,$T$2:$T$51) + V2)</f>
        <v/>
      </c>
      <c r="Z2" s="55">
        <v>251</v>
      </c>
      <c r="AA2" s="51"/>
      <c r="AB2" s="53" t="str">
        <f>IF(OR(AA2="",ISTEXT(AA2)),"",MAX($E$2:$E$51,$J$2:$J$51,$O$2:$O$51,$T$2:$T$51,$Y$2:$Y$51)+($N$68)+($I$68)+AA2)</f>
        <v/>
      </c>
      <c r="AC2" s="53" t="str">
        <f>IF(OR(AA2="",ISTEXT(AA2)),"",MAX($E$2:$E$51,$J$2:$J$51,$O$2:$O$51,$T$2:$T$51,$Y$2:$Y$51)+($N$54)+($I$68)+AA2)</f>
        <v/>
      </c>
      <c r="AD2" s="54" t="str">
        <f>IF(OR(AA2="",ISTEXT(AA2)),"",MAX($E$2:$E$51,$J$2:$J$51,$O$2:$O$51,$T$2:$T$51,$Y$2:$Y$51) + AA2)</f>
        <v/>
      </c>
      <c r="AE2" s="55">
        <v>301</v>
      </c>
      <c r="AF2" s="51"/>
      <c r="AG2" s="53" t="str">
        <f>IF(OR(AF2="",ISTEXT(AF2)),"",MAX($E$2:$E$51,$J$2:$J$51,$O$2:$O$51,$T$2:$T$51,$Y$2:$Y$51,$AD$2:$AD$51)+($N$68)+($I$68)+AF2)</f>
        <v/>
      </c>
      <c r="AH2" s="53" t="str">
        <f>IF(OR(AF2="",ISTEXT(AF2)),"",MAX($E$2:$E$51,$J$2:$J$51,$O$2:$O$51,$T$2:$T$51,$Y$2:$Y$51,$AD$2:$AD$51)+($N$54)+($I$68)+AF2)</f>
        <v/>
      </c>
      <c r="AI2" s="54" t="str">
        <f>IF(OR(AF2="",ISTEXT(AF2)),"",MAX($E$2:$E$51,$J$2:$J$51,$O$2:$O$51,$T$2:$T$51,$Y$2:$Y$51,$AD$2:$AD$51) + AF2)</f>
        <v/>
      </c>
      <c r="AJ2" s="55">
        <v>351</v>
      </c>
      <c r="AK2" s="51"/>
      <c r="AL2" s="53" t="str">
        <f>IF(OR(AK2="",ISTEXT(AK2)),"",MAX($E$2:$E$51,$J$2:$J$51,$O$2:$O$51,$T$2:$T$51,$Y$2:$Y$51,$AD$2:$AD$51,AI2:AI51)+($N$68)+($I$68)+AK2)</f>
        <v/>
      </c>
      <c r="AM2" s="53" t="str">
        <f>IF(OR(AK2="",ISTEXT(AK2)),"",MAX($E$2:$E$51,$J$2:$J$51,$O$2:$O$51,$T$2:$T$51,$Y$2:$Y$51,$AD$2:$AD$51,AI2:AI51)+($N$54)+($I$68)+AK2)</f>
        <v/>
      </c>
      <c r="AN2" s="53" t="str">
        <f>IF(OR(AK2="",ISTEXT(AK2)),"",MAX($E$2:$E$51,$J$2:$J$51,$O$2:$O$51,$T$2:$T$51,$Y$2:$Y$51,$AD$2:$AD$51,AI2:AI51) + AK2)</f>
        <v/>
      </c>
    </row>
    <row r="3" spans="1:75" s="1" customFormat="1" ht="9.9499999999999993" customHeight="1" x14ac:dyDescent="0.3">
      <c r="A3" s="58">
        <v>2</v>
      </c>
      <c r="B3" s="50"/>
      <c r="C3" s="59" t="str">
        <f>IF(OR(B3="",ISTEXT(B3)),"",MAX(E$2:E2)+($N$68)+($I$68)+B3)</f>
        <v/>
      </c>
      <c r="D3" s="59" t="str">
        <f>IF(OR(B3="",ISTEXT(B3)),"",MAX(E$2:E2)+($N$54)+($I$68)+B3)</f>
        <v/>
      </c>
      <c r="E3" s="60" t="str">
        <f>IF(OR(B3="",ISTEXT(B3)),"",MAX(E$2:E2 ) + B3)</f>
        <v/>
      </c>
      <c r="F3" s="61">
        <v>52</v>
      </c>
      <c r="G3" s="50"/>
      <c r="H3" s="59" t="str">
        <f>IF(OR(G3="",ISTEXT(G3)),"",MAX(J$2:J2, $E$2:$E$51)+($N$68)+($I$68)+G3)</f>
        <v/>
      </c>
      <c r="I3" s="59" t="str">
        <f>IF(OR(G3="",ISTEXT(G3)),"",MAX(J$2:J2, $E$2:$E$51)+($N$54)+($I$68)+G3)</f>
        <v/>
      </c>
      <c r="J3" s="60" t="str">
        <f>IF(OR(G3="",ISTEXT(G3)),"",MAX(J$2:J2, $E$2:$E$51 ) + G3)</f>
        <v/>
      </c>
      <c r="K3" s="61">
        <v>102</v>
      </c>
      <c r="L3" s="50"/>
      <c r="M3" s="59" t="str">
        <f>IF(OR(L3="",ISTEXT(L3)),"",MAX(O$2:O2, $E$2:$E$51,$J$2:$J$51)+($N$68)+($I$68)+L3)</f>
        <v/>
      </c>
      <c r="N3" s="59" t="str">
        <f>IF(OR(L3="",ISTEXT(L3)),"",MAX(O$2:O2, $E$2:$E$51,$J$2:$J$51)+($N$54)+($I$68)+L3)</f>
        <v/>
      </c>
      <c r="O3" s="60" t="str">
        <f>IF(OR(L3="",ISTEXT(L3)),"",MAX(O$2:O2, $E$2:$E$51,$J$2:$J$51) + L3)</f>
        <v/>
      </c>
      <c r="P3" s="61">
        <v>152</v>
      </c>
      <c r="Q3" s="50"/>
      <c r="R3" s="59" t="str">
        <f>IF(OR(Q3="",ISTEXT(Q3)),"",MAX(T$2:T2, $E$2:$E$51,$J$2:$J$51,$O$2:$O$51)+($N$68)+($I$68)+Q3)</f>
        <v/>
      </c>
      <c r="S3" s="59" t="str">
        <f>IF(OR(Q3="",ISTEXT(Q3)),"",MAX(T$2:T2, $E$2:$E$51,$J$2:$J$51,$O$2:$O$51)+($N$54)+($I$68)+Q3)</f>
        <v/>
      </c>
      <c r="T3" s="62" t="str">
        <f>IF(OR(Q3="",ISTEXT(Q3)),"",MAX(T$2:T2, $E$2:$E$51,$J$2:$J$51,$O$2:$O$51) + Q3)</f>
        <v/>
      </c>
      <c r="U3" s="63">
        <v>202</v>
      </c>
      <c r="V3" s="50"/>
      <c r="W3" s="59" t="str">
        <f>IF(OR(V3="",ISTEXT(V3)),"",MAX(Y$2:Y2, $E$2:$E$51,$J$2:$J$51,$O$2:$O$51,$T$2:$T$51)+($N$68)+($I$68)+V3)</f>
        <v/>
      </c>
      <c r="X3" s="59" t="str">
        <f>IF(OR(V3="",ISTEXT(V3)),"",MAX(Y$2:Y2, $E$2:$E$51,$J$2:$J$51,$O$2:$O$51,$T$2:$T$51)+($N$54)+($I$68)+V3)</f>
        <v/>
      </c>
      <c r="Y3" s="60" t="str">
        <f>IF(OR(V3="",ISTEXT(V3)),"",MAX(Y$2:Y2, $E$2:$E$51,$J$2:$J$51,$O$2:$O$51,$T$2:$T$51) + V3)</f>
        <v/>
      </c>
      <c r="Z3" s="61">
        <v>252</v>
      </c>
      <c r="AA3" s="50"/>
      <c r="AB3" s="59" t="str">
        <f>IF(OR(AA3="",ISTEXT(AA3)),"",MAX(AD$2:AD2, $E$2:$E$51,$J$2:$J$51,$O$2:$O$51,$T$2:$T$51,$Y$2:$Y$51)+($N$68)+($I$68)+AA3)</f>
        <v/>
      </c>
      <c r="AC3" s="59" t="str">
        <f>IF(OR(AA3="",ISTEXT(AA3)),"",MAX(AD$2:AD2, $E$2:$E$51,$J$2:$J$51,$O$2:$O$51,$T$2:$T$51,$Y$2:$Y$51)+($N$54)+($I$68)+AA3)</f>
        <v/>
      </c>
      <c r="AD3" s="60" t="str">
        <f>IF(OR(AA3="",ISTEXT(AA3)),"",MAX(AD$2:AD2, $E$2:$E$51,$J$2:$J$51,$O$2:$O$51,$T$2:$T$51,$Y$2:$Y$51) + AA3)</f>
        <v/>
      </c>
      <c r="AE3" s="61">
        <v>302</v>
      </c>
      <c r="AF3" s="50"/>
      <c r="AG3" s="59" t="str">
        <f>IF(OR(AF3="",ISTEXT(AF3)),"",MAX(AI$2:AI2, $E$2:$E$51,$J$2:$J$51,$O$2:$O$51,$T$2:$T$51,$Y$2:$Y$51,$AD$2:$AD$51)+($N$68)+($I$68)+AF3)</f>
        <v/>
      </c>
      <c r="AH3" s="59" t="str">
        <f>IF(OR(AF3="",ISTEXT(AF3)),"",MAX(AI$2:AI2, $E$2:$E$51,$J$2:$J$51,$O$2:$O$51,$T$2:$T$51,$Y$2:$Y$51,$AD$2:$AD$51)+($N$54)+($I$68)+AF3)</f>
        <v/>
      </c>
      <c r="AI3" s="60" t="str">
        <f>IF(OR(AF3="",ISTEXT(AF3)),"",MAX(AI$2:AI2, $E$2:$E$51,$J$2:$J$51,$O$2:$O$51,$T$2:$T$51,$Y$2:$Y$51,$AD$2:$AD$51) + AF3)</f>
        <v/>
      </c>
      <c r="AJ3" s="61">
        <v>352</v>
      </c>
      <c r="AK3" s="50"/>
      <c r="AL3" s="59" t="str">
        <f>IF(OR(AK3="",ISTEXT(AK3)),"",MAX(AN$2:AN2, $E$2:$E$51,$J$2:$J$51,$O$2:$O$51,$T$2:$T$51,$Y$2:$Y$51,$AD$2:$AD$51,AI2:AI51)+($N$68)+($I$68)+AK3)</f>
        <v/>
      </c>
      <c r="AM3" s="59" t="str">
        <f>IF(OR(AK3="",ISTEXT(AK3)),"",MAX(AN$2:AN2, $E$2:$E$51,$J$2:$J$51,$O$2:$O$51,$T$2:$T$51,$Y$2:$Y$51,$AD$2:$AD$51,AI2:AI51)+($N$54)+($I$68)+AK3)</f>
        <v/>
      </c>
      <c r="AN3" s="59" t="str">
        <f>IF(OR(AK3="",ISTEXT(AK3)),"",MAX(AN$2:AN2, $E$2:$E$51,$J$2:$J$51,$O$2:$O$51,$T$2:$T$51,$Y$2:$Y$51,$AD$2:$AD$51,AI2:AI51) + AK3)</f>
        <v/>
      </c>
    </row>
    <row r="4" spans="1:75" s="1" customFormat="1" ht="9.9499999999999993" customHeight="1" x14ac:dyDescent="0.3">
      <c r="A4" s="58">
        <v>3</v>
      </c>
      <c r="B4" s="50"/>
      <c r="C4" s="59" t="str">
        <f>IF(OR(B4="",ISTEXT(B4)),"",MAX(E$2:E3)+($N$68)+($I$68)+B4)</f>
        <v/>
      </c>
      <c r="D4" s="59" t="str">
        <f>IF(OR(B4="",ISTEXT(B4)),"",MAX(E$2:E3)+($N$54)+($I$68)+B4)</f>
        <v/>
      </c>
      <c r="E4" s="60" t="str">
        <f>IF(OR(B4="",ISTEXT(B4)),"",MAX(E$2:E3 ) + B4)</f>
        <v/>
      </c>
      <c r="F4" s="61">
        <v>53</v>
      </c>
      <c r="G4" s="50"/>
      <c r="H4" s="59" t="str">
        <f>IF(OR(G4="",ISTEXT(G4)),"",MAX(J$2:J3, $E$2:$E$51)+($N$68)+($I$68)+G4)</f>
        <v/>
      </c>
      <c r="I4" s="59" t="str">
        <f>IF(OR(G4="",ISTEXT(G4)),"",MAX(J$2:J3, $E$2:$E$51)+($N$54)+($I$68)+G4)</f>
        <v/>
      </c>
      <c r="J4" s="60" t="str">
        <f>IF(OR(G4="",ISTEXT(G4)),"",MAX(J$2:J3, $E$2:$E$51 ) + G4)</f>
        <v/>
      </c>
      <c r="K4" s="61">
        <v>103</v>
      </c>
      <c r="L4" s="50"/>
      <c r="M4" s="59" t="str">
        <f>IF(OR(L4="",ISTEXT(L4)),"",MAX(O$2:O3, $E$2:$E$51,$J$2:$J$51)+($N$68)+($I$68)+L4)</f>
        <v/>
      </c>
      <c r="N4" s="59" t="str">
        <f>IF(OR(L4="",ISTEXT(L4)),"",MAX(O$2:O3, $E$2:$E$51,$J$2:$J$51)+($N$54)+($I$68)+L4)</f>
        <v/>
      </c>
      <c r="O4" s="60" t="str">
        <f>IF(OR(L4="",ISTEXT(L4)),"",MAX(O$2:O3, $E$2:$E$51,$J$2:$J$51) + L4)</f>
        <v/>
      </c>
      <c r="P4" s="61">
        <v>153</v>
      </c>
      <c r="Q4" s="50"/>
      <c r="R4" s="59" t="str">
        <f>IF(OR(Q4="",ISTEXT(Q4)),"",MAX(T$2:T3, $E$2:$E$51,$J$2:$J$51,$O$2:$O$51)+($N$68)+($I$68)+Q4)</f>
        <v/>
      </c>
      <c r="S4" s="59" t="str">
        <f>IF(OR(Q4="",ISTEXT(Q4)),"",MAX(T$2:T3, $E$2:$E$51,$J$2:$J$51,$O$2:$O$51)+($N$54)+($I$68)+Q4)</f>
        <v/>
      </c>
      <c r="T4" s="62" t="str">
        <f>IF(OR(Q4="",ISTEXT(Q4)),"",MAX(T$2:T3, $E$2:$E$51,$J$2:$J$51,$O$2:$O$51) + Q4)</f>
        <v/>
      </c>
      <c r="U4" s="63">
        <v>203</v>
      </c>
      <c r="V4" s="50"/>
      <c r="W4" s="59" t="str">
        <f>IF(OR(V4="",ISTEXT(V4)),"",MAX(Y$2:Y3, $E$2:$E$51,$J$2:$J$51,$O$2:$O$51,$T$2:$T$51)+($N$68)+($I$68)+V4)</f>
        <v/>
      </c>
      <c r="X4" s="59" t="str">
        <f>IF(OR(V4="",ISTEXT(V4)),"",MAX(Y$2:Y3, $E$2:$E$51,$J$2:$J$51,$O$2:$O$51,$T$2:$T$51)+($N$54)+($I$68)+V4)</f>
        <v/>
      </c>
      <c r="Y4" s="60" t="str">
        <f>IF(OR(V4="",ISTEXT(V4)),"",MAX(Y$2:Y3, $E$2:$E$51,$J$2:$J$51,$O$2:$O$51,$T$2:$T$51) + V4)</f>
        <v/>
      </c>
      <c r="Z4" s="61">
        <v>253</v>
      </c>
      <c r="AA4" s="50"/>
      <c r="AB4" s="59" t="str">
        <f>IF(OR(AA4="",ISTEXT(AA4)),"",MAX(AD$2:AD3, $E$2:$E$51,$J$2:$J$51,$O$2:$O$51,$T$2:$T$51,$Y$2:$Y$51)+($N$68)+($I$68)+AA4)</f>
        <v/>
      </c>
      <c r="AC4" s="59" t="str">
        <f>IF(OR(AA4="",ISTEXT(AA4)),"",MAX(AD$2:AD3, $E$2:$E$51,$J$2:$J$51,$O$2:$O$51,$T$2:$T$51,$Y$2:$Y$51)+($N$54)+($I$68)+AA4)</f>
        <v/>
      </c>
      <c r="AD4" s="60" t="str">
        <f>IF(OR(AA4="",ISTEXT(AA4)),"",MAX(AD$2:AD3, $E$2:$E$51,$J$2:$J$51,$O$2:$O$51,$T$2:$T$51,$Y$2:$Y$51) + AA4)</f>
        <v/>
      </c>
      <c r="AE4" s="61">
        <v>303</v>
      </c>
      <c r="AF4" s="50"/>
      <c r="AG4" s="59" t="str">
        <f>IF(OR(AF4="",ISTEXT(AF4)),"",MAX(AI$2:AI3, $E$2:$E$51,$J$2:$J$51,$O$2:$O$51,$T$2:$T$51,$Y$2:$Y$51,$AD$2:$AD$51)+($N$68)+($I$68)+AF4)</f>
        <v/>
      </c>
      <c r="AH4" s="59" t="str">
        <f>IF(OR(AF4="",ISTEXT(AF4)),"",MAX(AI$2:AI3, $E$2:$E$51,$J$2:$J$51,$O$2:$O$51,$T$2:$T$51,$Y$2:$Y$51,$AD$2:$AD$51)+($N$54)+($I$68)+AF4)</f>
        <v/>
      </c>
      <c r="AI4" s="60" t="str">
        <f>IF(OR(AF4="",ISTEXT(AF4)),"",MAX(AI$2:AI3, $E$2:$E$51,$J$2:$J$51,$O$2:$O$51,$T$2:$T$51,$Y$2:$Y$51,$AD$2:$AD$51) + AF4)</f>
        <v/>
      </c>
      <c r="AJ4" s="61">
        <v>353</v>
      </c>
      <c r="AK4" s="50"/>
      <c r="AL4" s="59" t="str">
        <f>IF(OR(AK4="",ISTEXT(AK4)),"",MAX(AN$2:AN3, $E$2:$E$51,$J$2:$J$51,$O$2:$O$51,$T$2:$T$51,$Y$2:$Y$51,$AD$2:$AD$51,AI3:AI52)+($N$68)+($I$68)+AK4)</f>
        <v/>
      </c>
      <c r="AM4" s="59" t="str">
        <f>IF(OR(AK4="",ISTEXT(AK4)),"",MAX(AN$2:AN3, $E$2:$E$51,$J$2:$J$51,$O$2:$O$51,$T$2:$T$51,$Y$2:$Y$51,$AD$2:$AD$51,AI3:AI52)+($N$54)+($I$68)+AK4)</f>
        <v/>
      </c>
      <c r="AN4" s="59" t="str">
        <f>IF(OR(AK4="",ISTEXT(AK4)),"",MAX(AN$2:AN3, $E$2:$E$51,$J$2:$J$51,$O$2:$O$51,$T$2:$T$51,$Y$2:$Y$51,$AD$2:$AD$51,AI3:AI52) + AK4)</f>
        <v/>
      </c>
    </row>
    <row r="5" spans="1:75" s="1" customFormat="1" ht="9.9499999999999993" customHeight="1" x14ac:dyDescent="0.3">
      <c r="A5" s="58">
        <v>4</v>
      </c>
      <c r="B5" s="50"/>
      <c r="C5" s="59" t="str">
        <f>IF(OR(B5="",ISTEXT(B5)),"",MAX(E$2:E4)+($N$68)+($I$68)+B5)</f>
        <v/>
      </c>
      <c r="D5" s="59" t="str">
        <f>IF(OR(B5="",ISTEXT(B5)),"",MAX(E$2:E4)+($N$54)+($I$68)+B5)</f>
        <v/>
      </c>
      <c r="E5" s="60" t="str">
        <f>IF(OR(B5="",ISTEXT(B5)),"",MAX(E$2:E4 ) + B5)</f>
        <v/>
      </c>
      <c r="F5" s="61">
        <v>54</v>
      </c>
      <c r="G5" s="50"/>
      <c r="H5" s="59" t="str">
        <f>IF(OR(G5="",ISTEXT(G5)),"",MAX(J$2:J4, $E$2:$E$51)+($N$68)+($I$68)+G5)</f>
        <v/>
      </c>
      <c r="I5" s="59" t="str">
        <f>IF(OR(G5="",ISTEXT(G5)),"",MAX(J$2:J4, $E$2:$E$51)+($N$54)+($I$68)+G5)</f>
        <v/>
      </c>
      <c r="J5" s="60" t="str">
        <f>IF(OR(G5="",ISTEXT(G5)),"",MAX(J$2:J4, $E$2:$E$51 ) + G5)</f>
        <v/>
      </c>
      <c r="K5" s="61">
        <v>104</v>
      </c>
      <c r="L5" s="50"/>
      <c r="M5" s="59" t="str">
        <f>IF(OR(L5="",ISTEXT(L5)),"",MAX(O$2:O4, $E$2:$E$51,$J$2:$J$51)+($N$68)+($I$68)+L5)</f>
        <v/>
      </c>
      <c r="N5" s="59" t="str">
        <f>IF(OR(L5="",ISTEXT(L5)),"",MAX(O$2:O4, $E$2:$E$51,$J$2:$J$51)+($N$54)+($I$68)+L5)</f>
        <v/>
      </c>
      <c r="O5" s="60" t="str">
        <f>IF(OR(L5="",ISTEXT(L5)),"",MAX(O$2:O4, $E$2:$E$51,$J$2:$J$51) + L5)</f>
        <v/>
      </c>
      <c r="P5" s="61">
        <v>154</v>
      </c>
      <c r="Q5" s="50"/>
      <c r="R5" s="59" t="str">
        <f>IF(OR(Q5="",ISTEXT(Q5)),"",MAX(T$2:T4, $E$2:$E$51,$J$2:$J$51,$O$2:$O$51)+($N$68)+($I$68)+Q5)</f>
        <v/>
      </c>
      <c r="S5" s="59" t="str">
        <f>IF(OR(Q5="",ISTEXT(Q5)),"",MAX(T$2:T4, $E$2:$E$51,$J$2:$J$51,$O$2:$O$51)+($N$54)+($I$68)+Q5)</f>
        <v/>
      </c>
      <c r="T5" s="62" t="str">
        <f>IF(OR(Q5="",ISTEXT(Q5)),"",MAX(T$2:T4, $E$2:$E$51,$J$2:$J$51,$O$2:$O$51) + Q5)</f>
        <v/>
      </c>
      <c r="U5" s="63">
        <v>204</v>
      </c>
      <c r="V5" s="50"/>
      <c r="W5" s="59" t="str">
        <f>IF(OR(V5="",ISTEXT(V5)),"",MAX(Y$2:Y4, $E$2:$E$51,$J$2:$J$51,$O$2:$O$51,$T$2:$T$51)+($N$68)+($I$68)+V5)</f>
        <v/>
      </c>
      <c r="X5" s="59" t="str">
        <f>IF(OR(V5="",ISTEXT(V5)),"",MAX(Y$2:Y4, $E$2:$E$51,$J$2:$J$51,$O$2:$O$51,$T$2:$T$51)+($N$54)+($I$68)+V5)</f>
        <v/>
      </c>
      <c r="Y5" s="60" t="str">
        <f>IF(OR(V5="",ISTEXT(V5)),"",MAX(Y$2:Y4, $E$2:$E$51,$J$2:$J$51,$O$2:$O$51,$T$2:$T$51) + V5)</f>
        <v/>
      </c>
      <c r="Z5" s="61">
        <v>254</v>
      </c>
      <c r="AA5" s="50"/>
      <c r="AB5" s="59" t="str">
        <f>IF(OR(AA5="",ISTEXT(AA5)),"",MAX(AD$2:AD4, $E$2:$E$51,$J$2:$J$51,$O$2:$O$51,$T$2:$T$51,$Y$2:$Y$51)+($N$68)+($I$68)+AA5)</f>
        <v/>
      </c>
      <c r="AC5" s="59" t="str">
        <f>IF(OR(AA5="",ISTEXT(AA5)),"",MAX(AD$2:AD4, $E$2:$E$51,$J$2:$J$51,$O$2:$O$51,$T$2:$T$51,$Y$2:$Y$51)+($N$54)+($I$68)+AA5)</f>
        <v/>
      </c>
      <c r="AD5" s="60" t="str">
        <f>IF(OR(AA5="",ISTEXT(AA5)),"",MAX(AD$2:AD4, $E$2:$E$51,$J$2:$J$51,$O$2:$O$51,$T$2:$T$51,$Y$2:$Y$51) + AA5)</f>
        <v/>
      </c>
      <c r="AE5" s="61">
        <v>304</v>
      </c>
      <c r="AF5" s="50"/>
      <c r="AG5" s="59" t="str">
        <f>IF(OR(AF5="",ISTEXT(AF5)),"",MAX(AI$2:AI4, $E$2:$E$51,$J$2:$J$51,$O$2:$O$51,$T$2:$T$51,$Y$2:$Y$51,$AD$2:$AD$51)+($N$68)+($I$68)+AF5)</f>
        <v/>
      </c>
      <c r="AH5" s="59" t="str">
        <f>IF(OR(AF5="",ISTEXT(AF5)),"",MAX(AI$2:AI4, $E$2:$E$51,$J$2:$J$51,$O$2:$O$51,$T$2:$T$51,$Y$2:$Y$51,$AD$2:$AD$51)+($N$54)+($I$68)+AF5)</f>
        <v/>
      </c>
      <c r="AI5" s="60" t="str">
        <f>IF(OR(AF5="",ISTEXT(AF5)),"",MAX(AI$2:AI4, $E$2:$E$51,$J$2:$J$51,$O$2:$O$51,$T$2:$T$51,$Y$2:$Y$51,$AD$2:$AD$51) + AF5)</f>
        <v/>
      </c>
      <c r="AJ5" s="61">
        <v>354</v>
      </c>
      <c r="AK5" s="50"/>
      <c r="AL5" s="59" t="str">
        <f>IF(OR(AK5="",ISTEXT(AK5)),"",MAX(AN$2:AN4, $E$2:$E$51,$J$2:$J$51,$O$2:$O$51,$T$2:$T$51,$Y$2:$Y$51,$AD$2:$AD$51,AI4:AI53)+($N$68)+($I$68)+AK5)</f>
        <v/>
      </c>
      <c r="AM5" s="59" t="str">
        <f>IF(OR(AK5="",ISTEXT(AK5)),"",MAX(AN$2:AN4, $E$2:$E$51,$J$2:$J$51,$O$2:$O$51,$T$2:$T$51,$Y$2:$Y$51,$AD$2:$AD$51,AI4:AI53)+($N$54)+($I$68)+AK5)</f>
        <v/>
      </c>
      <c r="AN5" s="59" t="str">
        <f>IF(OR(AK5="",ISTEXT(AK5)),"",MAX(AN$2:AN4, $E$2:$E$51,$J$2:$J$51,$O$2:$O$51,$T$2:$T$51,$Y$2:$Y$51,$AD$2:$AD$51,AI4:AI53) + AK5)</f>
        <v/>
      </c>
    </row>
    <row r="6" spans="1:75" s="1" customFormat="1" ht="9.9499999999999993" customHeight="1" x14ac:dyDescent="0.3">
      <c r="A6" s="58">
        <v>5</v>
      </c>
      <c r="B6" s="50"/>
      <c r="C6" s="59" t="str">
        <f>IF(OR(B6="",ISTEXT(B6)),"",MAX(E$2:E5)+($N$68)+($I$68)+B6)</f>
        <v/>
      </c>
      <c r="D6" s="59" t="str">
        <f>IF(OR(B6="",ISTEXT(B6)),"",MAX(E$2:E5)+($N$54)+($I$68)+B6)</f>
        <v/>
      </c>
      <c r="E6" s="60" t="str">
        <f>IF(OR(B6="",ISTEXT(B6)),"",MAX(E$2:E5 ) + B6)</f>
        <v/>
      </c>
      <c r="F6" s="61">
        <v>55</v>
      </c>
      <c r="G6" s="50"/>
      <c r="H6" s="59" t="str">
        <f>IF(OR(G6="",ISTEXT(G6)),"",MAX(J$2:J5, $E$2:$E$51)+($N$68)+($I$68)+G6)</f>
        <v/>
      </c>
      <c r="I6" s="59" t="str">
        <f>IF(OR(G6="",ISTEXT(G6)),"",MAX(J$2:J5, $E$2:$E$51)+($N$54)+($I$68)+G6)</f>
        <v/>
      </c>
      <c r="J6" s="60" t="str">
        <f>IF(OR(G6="",ISTEXT(G6)),"",MAX(J$2:J5, $E$2:$E$51 ) + G6)</f>
        <v/>
      </c>
      <c r="K6" s="61">
        <v>105</v>
      </c>
      <c r="L6" s="50"/>
      <c r="M6" s="59" t="str">
        <f>IF(OR(L6="",ISTEXT(L6)),"",MAX(O$2:O5, $E$2:$E$51,$J$2:$J$51)+($N$68)+($I$68)+L6)</f>
        <v/>
      </c>
      <c r="N6" s="59" t="str">
        <f>IF(OR(L6="",ISTEXT(L6)),"",MAX(O$2:O5, $E$2:$E$51,$J$2:$J$51)+($N$54)+($I$68)+L6)</f>
        <v/>
      </c>
      <c r="O6" s="60" t="str">
        <f>IF(OR(L6="",ISTEXT(L6)),"",MAX(O$2:O5, $E$2:$E$51,$J$2:$J$51) + L6)</f>
        <v/>
      </c>
      <c r="P6" s="61">
        <v>155</v>
      </c>
      <c r="Q6" s="50"/>
      <c r="R6" s="59" t="str">
        <f>IF(OR(Q6="",ISTEXT(Q6)),"",MAX(T$2:T5, $E$2:$E$51,$J$2:$J$51,$O$2:$O$51)+($N$68)+($I$68)+Q6)</f>
        <v/>
      </c>
      <c r="S6" s="59" t="str">
        <f>IF(OR(Q6="",ISTEXT(Q6)),"",MAX(T$2:T5, $E$2:$E$51,$J$2:$J$51,$O$2:$O$51)+($N$54)+($I$68)+Q6)</f>
        <v/>
      </c>
      <c r="T6" s="62" t="str">
        <f>IF(OR(Q6="",ISTEXT(Q6)),"",MAX(T$2:T5, $E$2:$E$51,$J$2:$J$51,$O$2:$O$51) + Q6)</f>
        <v/>
      </c>
      <c r="U6" s="63">
        <v>205</v>
      </c>
      <c r="V6" s="50"/>
      <c r="W6" s="59" t="str">
        <f>IF(OR(V6="",ISTEXT(V6)),"",MAX(Y$2:Y5, $E$2:$E$51,$J$2:$J$51,$O$2:$O$51,$T$2:$T$51)+($N$68)+($I$68)+V6)</f>
        <v/>
      </c>
      <c r="X6" s="59" t="str">
        <f>IF(OR(V6="",ISTEXT(V6)),"",MAX(Y$2:Y5, $E$2:$E$51,$J$2:$J$51,$O$2:$O$51,$T$2:$T$51)+($N$54)+($I$68)+V6)</f>
        <v/>
      </c>
      <c r="Y6" s="60" t="str">
        <f>IF(OR(V6="",ISTEXT(V6)),"",MAX(Y$2:Y5, $E$2:$E$51,$J$2:$J$51,$O$2:$O$51,$T$2:$T$51) + V6)</f>
        <v/>
      </c>
      <c r="Z6" s="61">
        <v>255</v>
      </c>
      <c r="AA6" s="50"/>
      <c r="AB6" s="59" t="str">
        <f>IF(OR(AA6="",ISTEXT(AA6)),"",MAX(AD$2:AD5, $E$2:$E$51,$J$2:$J$51,$O$2:$O$51,$T$2:$T$51,$Y$2:$Y$51)+($N$68)+($I$68)+AA6)</f>
        <v/>
      </c>
      <c r="AC6" s="59" t="str">
        <f>IF(OR(AA6="",ISTEXT(AA6)),"",MAX(AD$2:AD5, $E$2:$E$51,$J$2:$J$51,$O$2:$O$51,$T$2:$T$51,$Y$2:$Y$51)+($N$54)+($I$68)+AA6)</f>
        <v/>
      </c>
      <c r="AD6" s="60" t="str">
        <f>IF(OR(AA6="",ISTEXT(AA6)),"",MAX(AD$2:AD5, $E$2:$E$51,$J$2:$J$51,$O$2:$O$51,$T$2:$T$51,$Y$2:$Y$51) + AA6)</f>
        <v/>
      </c>
      <c r="AE6" s="61">
        <v>305</v>
      </c>
      <c r="AF6" s="50"/>
      <c r="AG6" s="59" t="str">
        <f>IF(OR(AF6="",ISTEXT(AF6)),"",MAX(AI$2:AI5, $E$2:$E$51,$J$2:$J$51,$O$2:$O$51,$T$2:$T$51,$Y$2:$Y$51,$AD$2:$AD$51)+($N$68)+($I$68)+AF6)</f>
        <v/>
      </c>
      <c r="AH6" s="59" t="str">
        <f>IF(OR(AF6="",ISTEXT(AF6)),"",MAX(AI$2:AI5, $E$2:$E$51,$J$2:$J$51,$O$2:$O$51,$T$2:$T$51,$Y$2:$Y$51,$AD$2:$AD$51)+($N$54)+($I$68)+AF6)</f>
        <v/>
      </c>
      <c r="AI6" s="60" t="str">
        <f>IF(OR(AF6="",ISTEXT(AF6)),"",MAX(AI$2:AI5, $E$2:$E$51,$J$2:$J$51,$O$2:$O$51,$T$2:$T$51,$Y$2:$Y$51,$AD$2:$AD$51) + AF6)</f>
        <v/>
      </c>
      <c r="AJ6" s="61">
        <v>355</v>
      </c>
      <c r="AK6" s="50"/>
      <c r="AL6" s="59" t="str">
        <f>IF(OR(AK6="",ISTEXT(AK6)),"",MAX(AN$2:AN5, $E$2:$E$51,$J$2:$J$51,$O$2:$O$51,$T$2:$T$51,$Y$2:$Y$51,$AD$2:$AD$51,AI5:AI54)+($N$68)+($I$68)+AK6)</f>
        <v/>
      </c>
      <c r="AM6" s="59" t="str">
        <f>IF(OR(AK6="",ISTEXT(AK6)),"",MAX(AN$2:AN5, $E$2:$E$51,$J$2:$J$51,$O$2:$O$51,$T$2:$T$51,$Y$2:$Y$51,$AD$2:$AD$51,AI5:AI54)+($N$54)+($I$68)+AK6)</f>
        <v/>
      </c>
      <c r="AN6" s="59" t="str">
        <f>IF(OR(AK6="",ISTEXT(AK6)),"",MAX(AN$2:AN5, $E$2:$E$51,$J$2:$J$51,$O$2:$O$51,$T$2:$T$51,$Y$2:$Y$51,$AD$2:$AD$51,AI5:AI54) + AK6)</f>
        <v/>
      </c>
    </row>
    <row r="7" spans="1:75" s="1" customFormat="1" ht="9.9499999999999993" customHeight="1" x14ac:dyDescent="0.3">
      <c r="A7" s="58">
        <v>6</v>
      </c>
      <c r="B7" s="50"/>
      <c r="C7" s="59" t="str">
        <f>IF(OR(B7="",ISTEXT(B7)),"",MAX(E$2:E6)+($N$68)+($I$68)+B7)</f>
        <v/>
      </c>
      <c r="D7" s="59" t="str">
        <f>IF(OR(B7="",ISTEXT(B7)),"",MAX(E$2:E6)+($N$54)+($I$68)+B7)</f>
        <v/>
      </c>
      <c r="E7" s="60" t="str">
        <f>IF(OR(B7="",ISTEXT(B7)),"",MAX(E$2:E6 ) + B7)</f>
        <v/>
      </c>
      <c r="F7" s="61">
        <v>56</v>
      </c>
      <c r="G7" s="50"/>
      <c r="H7" s="59" t="str">
        <f>IF(OR(G7="",ISTEXT(G7)),"",MAX(J$2:J6, $E$2:$E$51)+($N$68)+($I$68)+G7)</f>
        <v/>
      </c>
      <c r="I7" s="59" t="str">
        <f>IF(OR(G7="",ISTEXT(G7)),"",MAX(J$2:J6, $E$2:$E$51)+($N$54)+($I$68)+G7)</f>
        <v/>
      </c>
      <c r="J7" s="60" t="str">
        <f>IF(OR(G7="",ISTEXT(G7)),"",MAX(J$2:J6, $E$2:$E$51 ) + G7)</f>
        <v/>
      </c>
      <c r="K7" s="61">
        <v>106</v>
      </c>
      <c r="L7" s="50"/>
      <c r="M7" s="59" t="str">
        <f>IF(OR(L7="",ISTEXT(L7)),"",MAX(O$2:O6, $E$2:$E$51,$J$2:$J$51)+($N$68)+($I$68)+L7)</f>
        <v/>
      </c>
      <c r="N7" s="59" t="str">
        <f>IF(OR(L7="",ISTEXT(L7)),"",MAX(O$2:O6, $E$2:$E$51,$J$2:$J$51)+($N$54)+($I$68)+L7)</f>
        <v/>
      </c>
      <c r="O7" s="60" t="str">
        <f>IF(OR(L7="",ISTEXT(L7)),"",MAX(O$2:O6, $E$2:$E$51,$J$2:$J$51) + L7)</f>
        <v/>
      </c>
      <c r="P7" s="61">
        <v>156</v>
      </c>
      <c r="Q7" s="50"/>
      <c r="R7" s="59" t="str">
        <f>IF(OR(Q7="",ISTEXT(Q7)),"",MAX(T$2:T6, $E$2:$E$51,$J$2:$J$51,$O$2:$O$51)+($N$68)+($I$68)+Q7)</f>
        <v/>
      </c>
      <c r="S7" s="59" t="str">
        <f>IF(OR(Q7="",ISTEXT(Q7)),"",MAX(T$2:T6, $E$2:$E$51,$J$2:$J$51,$O$2:$O$51)+($N$54)+($I$68)+Q7)</f>
        <v/>
      </c>
      <c r="T7" s="62" t="str">
        <f>IF(OR(Q7="",ISTEXT(Q7)),"",MAX(T$2:T6, $E$2:$E$51,$J$2:$J$51,$O$2:$O$51) + Q7)</f>
        <v/>
      </c>
      <c r="U7" s="63">
        <v>206</v>
      </c>
      <c r="V7" s="50"/>
      <c r="W7" s="59" t="str">
        <f>IF(OR(V7="",ISTEXT(V7)),"",MAX(Y$2:Y6, $E$2:$E$51,$J$2:$J$51,$O$2:$O$51,$T$2:$T$51)+($N$68)+($I$68)+V7)</f>
        <v/>
      </c>
      <c r="X7" s="59" t="str">
        <f>IF(OR(V7="",ISTEXT(V7)),"",MAX(Y$2:Y6, $E$2:$E$51,$J$2:$J$51,$O$2:$O$51,$T$2:$T$51)+($N$54)+($I$68)+V7)</f>
        <v/>
      </c>
      <c r="Y7" s="60" t="str">
        <f>IF(OR(V7="",ISTEXT(V7)),"",MAX(Y$2:Y6, $E$2:$E$51,$J$2:$J$51,$O$2:$O$51,$T$2:$T$51) + V7)</f>
        <v/>
      </c>
      <c r="Z7" s="61">
        <v>256</v>
      </c>
      <c r="AA7" s="50"/>
      <c r="AB7" s="59" t="str">
        <f>IF(OR(AA7="",ISTEXT(AA7)),"",MAX(AD$2:AD6, $E$2:$E$51,$J$2:$J$51,$O$2:$O$51,$T$2:$T$51,$Y$2:$Y$51)+($N$68)+($I$68)+AA7)</f>
        <v/>
      </c>
      <c r="AC7" s="59" t="str">
        <f>IF(OR(AA7="",ISTEXT(AA7)),"",MAX(AD$2:AD6, $E$2:$E$51,$J$2:$J$51,$O$2:$O$51,$T$2:$T$51,$Y$2:$Y$51)+($N$54)+($I$68)+AA7)</f>
        <v/>
      </c>
      <c r="AD7" s="60" t="str">
        <f>IF(OR(AA7="",ISTEXT(AA7)),"",MAX(AD$2:AD6, $E$2:$E$51,$J$2:$J$51,$O$2:$O$51,$T$2:$T$51,$Y$2:$Y$51) + AA7)</f>
        <v/>
      </c>
      <c r="AE7" s="61">
        <v>306</v>
      </c>
      <c r="AF7" s="50"/>
      <c r="AG7" s="59" t="str">
        <f>IF(OR(AF7="",ISTEXT(AF7)),"",MAX(AI$2:AI6, $E$2:$E$51,$J$2:$J$51,$O$2:$O$51,$T$2:$T$51,$Y$2:$Y$51,$AD$2:$AD$51)+($N$68)+($I$68)+AF7)</f>
        <v/>
      </c>
      <c r="AH7" s="59" t="str">
        <f>IF(OR(AF7="",ISTEXT(AF7)),"",MAX(AI$2:AI6, $E$2:$E$51,$J$2:$J$51,$O$2:$O$51,$T$2:$T$51,$Y$2:$Y$51,$AD$2:$AD$51)+($N$54)+($I$68)+AF7)</f>
        <v/>
      </c>
      <c r="AI7" s="60" t="str">
        <f>IF(OR(AF7="",ISTEXT(AF7)),"",MAX(AI$2:AI6, $E$2:$E$51,$J$2:$J$51,$O$2:$O$51,$T$2:$T$51,$Y$2:$Y$51,$AD$2:$AD$51) + AF7)</f>
        <v/>
      </c>
      <c r="AJ7" s="61">
        <v>356</v>
      </c>
      <c r="AK7" s="50"/>
      <c r="AL7" s="59" t="str">
        <f>IF(OR(AK7="",ISTEXT(AK7)),"",MAX(AN$2:AN6, $E$2:$E$51,$J$2:$J$51,$O$2:$O$51,$T$2:$T$51,$Y$2:$Y$51,$AD$2:$AD$51,AI6:AI55)+($N$68)+($I$68)+AK7)</f>
        <v/>
      </c>
      <c r="AM7" s="59" t="str">
        <f>IF(OR(AK7="",ISTEXT(AK7)),"",MAX(AN$2:AN6, $E$2:$E$51,$J$2:$J$51,$O$2:$O$51,$T$2:$T$51,$Y$2:$Y$51,$AD$2:$AD$51,AI6:AI55)+($N$54)+($I$68)+AK7)</f>
        <v/>
      </c>
      <c r="AN7" s="59" t="str">
        <f>IF(OR(AK7="",ISTEXT(AK7)),"",MAX(AN$2:AN6, $E$2:$E$51,$J$2:$J$51,$O$2:$O$51,$T$2:$T$51,$Y$2:$Y$51,$AD$2:$AD$51,AI6:AI55) + AK7)</f>
        <v/>
      </c>
    </row>
    <row r="8" spans="1:75" s="1" customFormat="1" ht="9.9499999999999993" customHeight="1" x14ac:dyDescent="0.3">
      <c r="A8" s="58">
        <v>7</v>
      </c>
      <c r="B8" s="50"/>
      <c r="C8" s="59" t="str">
        <f>IF(OR(B8="",ISTEXT(B8)),"",MAX(E$2:E7)+($N$68)+($I$68)+B8)</f>
        <v/>
      </c>
      <c r="D8" s="59" t="str">
        <f>IF(OR(B8="",ISTEXT(B8)),"",MAX(E$2:E7)+($N$54)+($I$68)+B8)</f>
        <v/>
      </c>
      <c r="E8" s="60" t="str">
        <f>IF(OR(B8="",ISTEXT(B8)),"",MAX(E$2:E7 ) + B8)</f>
        <v/>
      </c>
      <c r="F8" s="61">
        <v>57</v>
      </c>
      <c r="G8" s="50"/>
      <c r="H8" s="59" t="str">
        <f>IF(OR(G8="",ISTEXT(G8)),"",MAX(J$2:J7, $E$2:$E$51)+($N$68)+($I$68)+G8)</f>
        <v/>
      </c>
      <c r="I8" s="59" t="str">
        <f>IF(OR(G8="",ISTEXT(G8)),"",MAX(J$2:J7, $E$2:$E$51)+($N$54)+($I$68)+G8)</f>
        <v/>
      </c>
      <c r="J8" s="60" t="str">
        <f>IF(OR(G8="",ISTEXT(G8)),"",MAX(J$2:J7, $E$2:$E$51 ) + G8)</f>
        <v/>
      </c>
      <c r="K8" s="61">
        <v>107</v>
      </c>
      <c r="L8" s="50"/>
      <c r="M8" s="59" t="str">
        <f>IF(OR(L8="",ISTEXT(L8)),"",MAX(O$2:O7, $E$2:$E$51,$J$2:$J$51)+($N$68)+($I$68)+L8)</f>
        <v/>
      </c>
      <c r="N8" s="59" t="str">
        <f>IF(OR(L8="",ISTEXT(L8)),"",MAX(O$2:O7, $E$2:$E$51,$J$2:$J$51)+($N$54)+($I$68)+L8)</f>
        <v/>
      </c>
      <c r="O8" s="60" t="str">
        <f>IF(OR(L8="",ISTEXT(L8)),"",MAX(O$2:O7, $E$2:$E$51,$J$2:$J$51) + L8)</f>
        <v/>
      </c>
      <c r="P8" s="61">
        <v>157</v>
      </c>
      <c r="Q8" s="50"/>
      <c r="R8" s="59" t="str">
        <f>IF(OR(Q8="",ISTEXT(Q8)),"",MAX(T$2:T7, $E$2:$E$51,$J$2:$J$51,$O$2:$O$51)+($N$68)+($I$68)+Q8)</f>
        <v/>
      </c>
      <c r="S8" s="59" t="str">
        <f>IF(OR(Q8="",ISTEXT(Q8)),"",MAX(T$2:T7, $E$2:$E$51,$J$2:$J$51,$O$2:$O$51)+($N$54)+($I$68)+Q8)</f>
        <v/>
      </c>
      <c r="T8" s="62" t="str">
        <f>IF(OR(Q8="",ISTEXT(Q8)),"",MAX(T$2:T7, $E$2:$E$51,$J$2:$J$51,$O$2:$O$51) + Q8)</f>
        <v/>
      </c>
      <c r="U8" s="63">
        <v>207</v>
      </c>
      <c r="V8" s="50"/>
      <c r="W8" s="59" t="str">
        <f>IF(OR(V8="",ISTEXT(V8)),"",MAX(Y$2:Y7, $E$2:$E$51,$J$2:$J$51,$O$2:$O$51,$T$2:$T$51)+($N$68)+($I$68)+V8)</f>
        <v/>
      </c>
      <c r="X8" s="59" t="str">
        <f>IF(OR(V8="",ISTEXT(V8)),"",MAX(Y$2:Y7, $E$2:$E$51,$J$2:$J$51,$O$2:$O$51,$T$2:$T$51)+($N$54)+($I$68)+V8)</f>
        <v/>
      </c>
      <c r="Y8" s="60" t="str">
        <f>IF(OR(V8="",ISTEXT(V8)),"",MAX(Y$2:Y7, $E$2:$E$51,$J$2:$J$51,$O$2:$O$51,$T$2:$T$51) + V8)</f>
        <v/>
      </c>
      <c r="Z8" s="61">
        <v>257</v>
      </c>
      <c r="AA8" s="50"/>
      <c r="AB8" s="59" t="str">
        <f>IF(OR(AA8="",ISTEXT(AA8)),"",MAX(AD$2:AD7, $E$2:$E$51,$J$2:$J$51,$O$2:$O$51,$T$2:$T$51,$Y$2:$Y$51)+($N$68)+($I$68)+AA8)</f>
        <v/>
      </c>
      <c r="AC8" s="59" t="str">
        <f>IF(OR(AA8="",ISTEXT(AA8)),"",MAX(AD$2:AD7, $E$2:$E$51,$J$2:$J$51,$O$2:$O$51,$T$2:$T$51,$Y$2:$Y$51)+($N$54)+($I$68)+AA8)</f>
        <v/>
      </c>
      <c r="AD8" s="60" t="str">
        <f>IF(OR(AA8="",ISTEXT(AA8)),"",MAX(AD$2:AD7, $E$2:$E$51,$J$2:$J$51,$O$2:$O$51,$T$2:$T$51,$Y$2:$Y$51) + AA8)</f>
        <v/>
      </c>
      <c r="AE8" s="61">
        <v>307</v>
      </c>
      <c r="AF8" s="50"/>
      <c r="AG8" s="59" t="str">
        <f>IF(OR(AF8="",ISTEXT(AF8)),"",MAX(AI$2:AI7, $E$2:$E$51,$J$2:$J$51,$O$2:$O$51,$T$2:$T$51,$Y$2:$Y$51,$AD$2:$AD$51)+($N$68)+($I$68)+AF8)</f>
        <v/>
      </c>
      <c r="AH8" s="59" t="str">
        <f>IF(OR(AF8="",ISTEXT(AF8)),"",MAX(AI$2:AI7, $E$2:$E$51,$J$2:$J$51,$O$2:$O$51,$T$2:$T$51,$Y$2:$Y$51,$AD$2:$AD$51)+($N$54)+($I$68)+AF8)</f>
        <v/>
      </c>
      <c r="AI8" s="60" t="str">
        <f>IF(OR(AF8="",ISTEXT(AF8)),"",MAX(AI$2:AI7, $E$2:$E$51,$J$2:$J$51,$O$2:$O$51,$T$2:$T$51,$Y$2:$Y$51,$AD$2:$AD$51) + AF8)</f>
        <v/>
      </c>
      <c r="AJ8" s="61">
        <v>357</v>
      </c>
      <c r="AK8" s="50"/>
      <c r="AL8" s="59" t="str">
        <f>IF(OR(AK8="",ISTEXT(AK8)),"",MAX(AN$2:AN7, $E$2:$E$51,$J$2:$J$51,$O$2:$O$51,$T$2:$T$51,$Y$2:$Y$51,$AD$2:$AD$51,AI7:AI56)+($N$68)+($I$68)+AK8)</f>
        <v/>
      </c>
      <c r="AM8" s="59" t="str">
        <f>IF(OR(AK8="",ISTEXT(AK8)),"",MAX(AN$2:AN7, $E$2:$E$51,$J$2:$J$51,$O$2:$O$51,$T$2:$T$51,$Y$2:$Y$51,$AD$2:$AD$51,AI7:AI56)+($N$54)+($I$68)+AK8)</f>
        <v/>
      </c>
      <c r="AN8" s="59" t="str">
        <f>IF(OR(AK8="",ISTEXT(AK8)),"",MAX(AN$2:AN7, $E$2:$E$51,$J$2:$J$51,$O$2:$O$51,$T$2:$T$51,$Y$2:$Y$51,$AD$2:$AD$51,AI7:AI56) + AK8)</f>
        <v/>
      </c>
    </row>
    <row r="9" spans="1:75" s="1" customFormat="1" ht="9.9499999999999993" customHeight="1" x14ac:dyDescent="0.3">
      <c r="A9" s="58">
        <v>8</v>
      </c>
      <c r="B9" s="50"/>
      <c r="C9" s="59" t="str">
        <f>IF(OR(B9="",ISTEXT(B9)),"",MAX(E$2:E8)+($N$68)+($I$68)+B9)</f>
        <v/>
      </c>
      <c r="D9" s="59" t="str">
        <f>IF(OR(B9="",ISTEXT(B9)),"",MAX(E$2:E8)+($N$54)+($I$68)+B9)</f>
        <v/>
      </c>
      <c r="E9" s="60" t="str">
        <f>IF(OR(B9="",ISTEXT(B9)),"",MAX(E$2:E8 ) + B9)</f>
        <v/>
      </c>
      <c r="F9" s="61">
        <v>58</v>
      </c>
      <c r="G9" s="50"/>
      <c r="H9" s="59" t="str">
        <f>IF(OR(G9="",ISTEXT(G9)),"",MAX(J$2:J8, $E$2:$E$51)+($N$68)+($I$68)+G9)</f>
        <v/>
      </c>
      <c r="I9" s="59" t="str">
        <f>IF(OR(G9="",ISTEXT(G9)),"",MAX(J$2:J8, $E$2:$E$51)+($N$54)+($I$68)+G9)</f>
        <v/>
      </c>
      <c r="J9" s="60" t="str">
        <f>IF(OR(G9="",ISTEXT(G9)),"",MAX(J$2:J8, $E$2:$E$51 ) + G9)</f>
        <v/>
      </c>
      <c r="K9" s="61">
        <v>108</v>
      </c>
      <c r="L9" s="50"/>
      <c r="M9" s="59" t="str">
        <f>IF(OR(L9="",ISTEXT(L9)),"",MAX(O$2:O8, $E$2:$E$51,$J$2:$J$51)+($N$68)+($I$68)+L9)</f>
        <v/>
      </c>
      <c r="N9" s="59" t="str">
        <f>IF(OR(L9="",ISTEXT(L9)),"",MAX(O$2:O8, $E$2:$E$51,$J$2:$J$51)+($N$54)+($I$68)+L9)</f>
        <v/>
      </c>
      <c r="O9" s="60" t="str">
        <f>IF(OR(L9="",ISTEXT(L9)),"",MAX(O$2:O8, $E$2:$E$51,$J$2:$J$51) + L9)</f>
        <v/>
      </c>
      <c r="P9" s="61">
        <v>158</v>
      </c>
      <c r="Q9" s="50"/>
      <c r="R9" s="59" t="str">
        <f>IF(OR(Q9="",ISTEXT(Q9)),"",MAX(T$2:T8, $E$2:$E$51,$J$2:$J$51,$O$2:$O$51)+($N$68)+($I$68)+Q9)</f>
        <v/>
      </c>
      <c r="S9" s="59" t="str">
        <f>IF(OR(Q9="",ISTEXT(Q9)),"",MAX(T$2:T8, $E$2:$E$51,$J$2:$J$51,$O$2:$O$51)+($N$54)+($I$68)+Q9)</f>
        <v/>
      </c>
      <c r="T9" s="62" t="str">
        <f>IF(OR(Q9="",ISTEXT(Q9)),"",MAX(T$2:T8, $E$2:$E$51,$J$2:$J$51,$O$2:$O$51) + Q9)</f>
        <v/>
      </c>
      <c r="U9" s="63">
        <v>208</v>
      </c>
      <c r="V9" s="50"/>
      <c r="W9" s="59" t="str">
        <f>IF(OR(V9="",ISTEXT(V9)),"",MAX(Y$2:Y8, $E$2:$E$51,$J$2:$J$51,$O$2:$O$51,$T$2:$T$51)+($N$68)+($I$68)+V9)</f>
        <v/>
      </c>
      <c r="X9" s="59" t="str">
        <f>IF(OR(V9="",ISTEXT(V9)),"",MAX(Y$2:Y8, $E$2:$E$51,$J$2:$J$51,$O$2:$O$51,$T$2:$T$51)+($N$54)+($I$68)+V9)</f>
        <v/>
      </c>
      <c r="Y9" s="60" t="str">
        <f>IF(OR(V9="",ISTEXT(V9)),"",MAX(Y$2:Y8, $E$2:$E$51,$J$2:$J$51,$O$2:$O$51,$T$2:$T$51) + V9)</f>
        <v/>
      </c>
      <c r="Z9" s="61">
        <v>258</v>
      </c>
      <c r="AA9" s="50"/>
      <c r="AB9" s="59" t="str">
        <f>IF(OR(AA9="",ISTEXT(AA9)),"",MAX(AD$2:AD8, $E$2:$E$51,$J$2:$J$51,$O$2:$O$51,$T$2:$T$51,$Y$2:$Y$51)+($N$68)+($I$68)+AA9)</f>
        <v/>
      </c>
      <c r="AC9" s="59" t="str">
        <f>IF(OR(AA9="",ISTEXT(AA9)),"",MAX(AD$2:AD8, $E$2:$E$51,$J$2:$J$51,$O$2:$O$51,$T$2:$T$51,$Y$2:$Y$51)+($N$54)+($I$68)+AA9)</f>
        <v/>
      </c>
      <c r="AD9" s="60" t="str">
        <f>IF(OR(AA9="",ISTEXT(AA9)),"",MAX(AD$2:AD8, $E$2:$E$51,$J$2:$J$51,$O$2:$O$51,$T$2:$T$51,$Y$2:$Y$51) + AA9)</f>
        <v/>
      </c>
      <c r="AE9" s="61">
        <v>308</v>
      </c>
      <c r="AF9" s="50"/>
      <c r="AG9" s="59" t="str">
        <f>IF(OR(AF9="",ISTEXT(AF9)),"",MAX(AI$2:AI8, $E$2:$E$51,$J$2:$J$51,$O$2:$O$51,$T$2:$T$51,$Y$2:$Y$51,$AD$2:$AD$51)+($N$68)+($I$68)+AF9)</f>
        <v/>
      </c>
      <c r="AH9" s="59" t="str">
        <f>IF(OR(AF9="",ISTEXT(AF9)),"",MAX(AI$2:AI8, $E$2:$E$51,$J$2:$J$51,$O$2:$O$51,$T$2:$T$51,$Y$2:$Y$51,$AD$2:$AD$51)+($N$54)+($I$68)+AF9)</f>
        <v/>
      </c>
      <c r="AI9" s="60" t="str">
        <f>IF(OR(AF9="",ISTEXT(AF9)),"",MAX(AI$2:AI8, $E$2:$E$51,$J$2:$J$51,$O$2:$O$51,$T$2:$T$51,$Y$2:$Y$51,$AD$2:$AD$51) + AF9)</f>
        <v/>
      </c>
      <c r="AJ9" s="61">
        <v>358</v>
      </c>
      <c r="AK9" s="50"/>
      <c r="AL9" s="59" t="str">
        <f>IF(OR(AK9="",ISTEXT(AK9)),"",MAX(AN$2:AN8, $E$2:$E$51,$J$2:$J$51,$O$2:$O$51,$T$2:$T$51,$Y$2:$Y$51,$AD$2:$AD$51,AI8:AI57)+($N$68)+($I$68)+AK9)</f>
        <v/>
      </c>
      <c r="AM9" s="59" t="str">
        <f>IF(OR(AK9="",ISTEXT(AK9)),"",MAX(AN$2:AN8, $E$2:$E$51,$J$2:$J$51,$O$2:$O$51,$T$2:$T$51,$Y$2:$Y$51,$AD$2:$AD$51,AI8:AI57)+($N$54)+($I$68)+AK9)</f>
        <v/>
      </c>
      <c r="AN9" s="59" t="str">
        <f>IF(OR(AK9="",ISTEXT(AK9)),"",MAX(AN$2:AN8, $E$2:$E$51,$J$2:$J$51,$O$2:$O$51,$T$2:$T$51,$Y$2:$Y$51,$AD$2:$AD$51,AI8:AI57) + AK9)</f>
        <v/>
      </c>
    </row>
    <row r="10" spans="1:75" s="1" customFormat="1" ht="9.9499999999999993" customHeight="1" x14ac:dyDescent="0.3">
      <c r="A10" s="58">
        <v>9</v>
      </c>
      <c r="B10" s="50"/>
      <c r="C10" s="59" t="str">
        <f>IF(OR(B10="",ISTEXT(B10)),"",MAX(E$2:E9)+($N$68)+($I$68)+B10)</f>
        <v/>
      </c>
      <c r="D10" s="59" t="str">
        <f>IF(OR(B10="",ISTEXT(B10)),"",MAX(E$2:E9)+($N$54)+($I$68)+B10)</f>
        <v/>
      </c>
      <c r="E10" s="60" t="str">
        <f>IF(OR(B10="",ISTEXT(B10)),"",MAX(E$2:E9 ) + B10)</f>
        <v/>
      </c>
      <c r="F10" s="61">
        <v>59</v>
      </c>
      <c r="G10" s="50"/>
      <c r="H10" s="59" t="str">
        <f>IF(OR(G10="",ISTEXT(G10)),"",MAX(J$2:J9, $E$2:$E$51)+($N$68)+($I$68)+G10)</f>
        <v/>
      </c>
      <c r="I10" s="59" t="str">
        <f>IF(OR(G10="",ISTEXT(G10)),"",MAX(J$2:J9, $E$2:$E$51)+($N$54)+($I$68)+G10)</f>
        <v/>
      </c>
      <c r="J10" s="60" t="str">
        <f>IF(OR(G10="",ISTEXT(G10)),"",MAX(J$2:J9, $E$2:$E$51 ) + G10)</f>
        <v/>
      </c>
      <c r="K10" s="61">
        <v>109</v>
      </c>
      <c r="L10" s="50"/>
      <c r="M10" s="59" t="str">
        <f>IF(OR(L10="",ISTEXT(L10)),"",MAX(O$2:O9, $E$2:$E$51,$J$2:$J$51)+($N$68)+($I$68)+L10)</f>
        <v/>
      </c>
      <c r="N10" s="59" t="str">
        <f>IF(OR(L10="",ISTEXT(L10)),"",MAX(O$2:O9, $E$2:$E$51,$J$2:$J$51)+($N$54)+($I$68)+L10)</f>
        <v/>
      </c>
      <c r="O10" s="60" t="str">
        <f>IF(OR(L10="",ISTEXT(L10)),"",MAX(O$2:O9, $E$2:$E$51,$J$2:$J$51) + L10)</f>
        <v/>
      </c>
      <c r="P10" s="61">
        <v>159</v>
      </c>
      <c r="Q10" s="50"/>
      <c r="R10" s="59" t="str">
        <f>IF(OR(Q10="",ISTEXT(Q10)),"",MAX(T$2:T9, $E$2:$E$51,$J$2:$J$51,$O$2:$O$51)+($N$68)+($I$68)+Q10)</f>
        <v/>
      </c>
      <c r="S10" s="59" t="str">
        <f>IF(OR(Q10="",ISTEXT(Q10)),"",MAX(T$2:T9, $E$2:$E$51,$J$2:$J$51,$O$2:$O$51)+($N$54)+($I$68)+Q10)</f>
        <v/>
      </c>
      <c r="T10" s="62" t="str">
        <f>IF(OR(Q10="",ISTEXT(Q10)),"",MAX(T$2:T9, $E$2:$E$51,$J$2:$J$51,$O$2:$O$51) + Q10)</f>
        <v/>
      </c>
      <c r="U10" s="63">
        <v>209</v>
      </c>
      <c r="V10" s="50"/>
      <c r="W10" s="59" t="str">
        <f>IF(OR(V10="",ISTEXT(V10)),"",MAX(Y$2:Y9, $E$2:$E$51,$J$2:$J$51,$O$2:$O$51,$T$2:$T$51)+($N$68)+($I$68)+V10)</f>
        <v/>
      </c>
      <c r="X10" s="59" t="str">
        <f>IF(OR(V10="",ISTEXT(V10)),"",MAX(Y$2:Y9, $E$2:$E$51,$J$2:$J$51,$O$2:$O$51,$T$2:$T$51)+($N$54)+($I$68)+V10)</f>
        <v/>
      </c>
      <c r="Y10" s="60" t="str">
        <f>IF(OR(V10="",ISTEXT(V10)),"",MAX(Y$2:Y9, $E$2:$E$51,$J$2:$J$51,$O$2:$O$51,$T$2:$T$51) + V10)</f>
        <v/>
      </c>
      <c r="Z10" s="61">
        <v>259</v>
      </c>
      <c r="AA10" s="50"/>
      <c r="AB10" s="59" t="str">
        <f>IF(OR(AA10="",ISTEXT(AA10)),"",MAX(AD$2:AD9, $E$2:$E$51,$J$2:$J$51,$O$2:$O$51,$T$2:$T$51,$Y$2:$Y$51)+($N$68)+($I$68)+AA10)</f>
        <v/>
      </c>
      <c r="AC10" s="59" t="str">
        <f>IF(OR(AA10="",ISTEXT(AA10)),"",MAX(AD$2:AD9, $E$2:$E$51,$J$2:$J$51,$O$2:$O$51,$T$2:$T$51,$Y$2:$Y$51)+($N$54)+($I$68)+AA10)</f>
        <v/>
      </c>
      <c r="AD10" s="60" t="str">
        <f>IF(OR(AA10="",ISTEXT(AA10)),"",MAX(AD$2:AD9, $E$2:$E$51,$J$2:$J$51,$O$2:$O$51,$T$2:$T$51,$Y$2:$Y$51) + AA10)</f>
        <v/>
      </c>
      <c r="AE10" s="61">
        <v>309</v>
      </c>
      <c r="AF10" s="50"/>
      <c r="AG10" s="59" t="str">
        <f>IF(OR(AF10="",ISTEXT(AF10)),"",MAX(AI$2:AI9, $E$2:$E$51,$J$2:$J$51,$O$2:$O$51,$T$2:$T$51,$Y$2:$Y$51,$AD$2:$AD$51)+($N$68)+($I$68)+AF10)</f>
        <v/>
      </c>
      <c r="AH10" s="59" t="str">
        <f>IF(OR(AF10="",ISTEXT(AF10)),"",MAX(AI$2:AI9, $E$2:$E$51,$J$2:$J$51,$O$2:$O$51,$T$2:$T$51,$Y$2:$Y$51,$AD$2:$AD$51)+($N$54)+($I$68)+AF10)</f>
        <v/>
      </c>
      <c r="AI10" s="60" t="str">
        <f>IF(OR(AF10="",ISTEXT(AF10)),"",MAX(AI$2:AI9, $E$2:$E$51,$J$2:$J$51,$O$2:$O$51,$T$2:$T$51,$Y$2:$Y$51,$AD$2:$AD$51) + AF10)</f>
        <v/>
      </c>
      <c r="AJ10" s="61">
        <v>359</v>
      </c>
      <c r="AK10" s="50"/>
      <c r="AL10" s="59" t="str">
        <f>IF(OR(AK10="",ISTEXT(AK10)),"",MAX(AN$2:AN9, $E$2:$E$51,$J$2:$J$51,$O$2:$O$51,$T$2:$T$51,$Y$2:$Y$51,$AD$2:$AD$51,AI9:AI58)+($N$68)+($I$68)+AK10)</f>
        <v/>
      </c>
      <c r="AM10" s="59" t="str">
        <f>IF(OR(AK10="",ISTEXT(AK10)),"",MAX(AN$2:AN9, $E$2:$E$51,$J$2:$J$51,$O$2:$O$51,$T$2:$T$51,$Y$2:$Y$51,$AD$2:$AD$51,AI9:AI58)+($N$54)+($I$68)+AK10)</f>
        <v/>
      </c>
      <c r="AN10" s="59" t="str">
        <f>IF(OR(AK10="",ISTEXT(AK10)),"",MAX(AN$2:AN9, $E$2:$E$51,$J$2:$J$51,$O$2:$O$51,$T$2:$T$51,$Y$2:$Y$51,$AD$2:$AD$51,AI9:AI58) + AK10)</f>
        <v/>
      </c>
    </row>
    <row r="11" spans="1:75" s="1" customFormat="1" ht="9.9499999999999993" customHeight="1" x14ac:dyDescent="0.3">
      <c r="A11" s="58">
        <v>10</v>
      </c>
      <c r="B11" s="50"/>
      <c r="C11" s="59" t="str">
        <f>IF(OR(B11="",ISTEXT(B11)),"",MAX(E$2:E10)+($N$68)+($I$68)+B11)</f>
        <v/>
      </c>
      <c r="D11" s="59" t="str">
        <f>IF(OR(B11="",ISTEXT(B11)),"",MAX(E$2:E10)+($N$54)+($I$68)+B11)</f>
        <v/>
      </c>
      <c r="E11" s="60" t="str">
        <f>IF(OR(B11="",ISTEXT(B11)),"",MAX(E$2:E10 ) + B11)</f>
        <v/>
      </c>
      <c r="F11" s="61">
        <v>60</v>
      </c>
      <c r="G11" s="50"/>
      <c r="H11" s="59" t="str">
        <f>IF(OR(G11="",ISTEXT(G11)),"",MAX(J$2:J10, $E$2:$E$51)+($N$68)+($I$68)+G11)</f>
        <v/>
      </c>
      <c r="I11" s="59" t="str">
        <f>IF(OR(G11="",ISTEXT(G11)),"",MAX(J$2:J10, $E$2:$E$51)+($N$54)+($I$68)+G11)</f>
        <v/>
      </c>
      <c r="J11" s="60" t="str">
        <f>IF(OR(G11="",ISTEXT(G11)),"",MAX(J$2:J10, $E$2:$E$51 ) + G11)</f>
        <v/>
      </c>
      <c r="K11" s="61">
        <v>110</v>
      </c>
      <c r="L11" s="50"/>
      <c r="M11" s="59" t="str">
        <f>IF(OR(L11="",ISTEXT(L11)),"",MAX(O$2:O10, $E$2:$E$51,$J$2:$J$51)+($N$68)+($I$68)+L11)</f>
        <v/>
      </c>
      <c r="N11" s="59" t="str">
        <f>IF(OR(L11="",ISTEXT(L11)),"",MAX(O$2:O10, $E$2:$E$51,$J$2:$J$51)+($N$54)+($I$68)+L11)</f>
        <v/>
      </c>
      <c r="O11" s="60" t="str">
        <f>IF(OR(L11="",ISTEXT(L11)),"",MAX(O$2:O10, $E$2:$E$51,$J$2:$J$51) + L11)</f>
        <v/>
      </c>
      <c r="P11" s="61">
        <v>160</v>
      </c>
      <c r="Q11" s="50"/>
      <c r="R11" s="59" t="str">
        <f>IF(OR(Q11="",ISTEXT(Q11)),"",MAX(T$2:T10, $E$2:$E$51,$J$2:$J$51,$O$2:$O$51)+($N$68)+($I$68)+Q11)</f>
        <v/>
      </c>
      <c r="S11" s="59" t="str">
        <f>IF(OR(Q11="",ISTEXT(Q11)),"",MAX(T$2:T10, $E$2:$E$51,$J$2:$J$51,$O$2:$O$51)+($N$54)+($I$68)+Q11)</f>
        <v/>
      </c>
      <c r="T11" s="62" t="str">
        <f>IF(OR(Q11="",ISTEXT(Q11)),"",MAX(T$2:T10, $E$2:$E$51,$J$2:$J$51,$O$2:$O$51) + Q11)</f>
        <v/>
      </c>
      <c r="U11" s="63">
        <v>210</v>
      </c>
      <c r="V11" s="50"/>
      <c r="W11" s="59" t="str">
        <f>IF(OR(V11="",ISTEXT(V11)),"",MAX(Y$2:Y10, $E$2:$E$51,$J$2:$J$51,$O$2:$O$51,$T$2:$T$51)+($N$68)+($I$68)+V11)</f>
        <v/>
      </c>
      <c r="X11" s="59" t="str">
        <f>IF(OR(V11="",ISTEXT(V11)),"",MAX(Y$2:Y10, $E$2:$E$51,$J$2:$J$51,$O$2:$O$51,$T$2:$T$51)+($N$54)+($I$68)+V11)</f>
        <v/>
      </c>
      <c r="Y11" s="60" t="str">
        <f>IF(OR(V11="",ISTEXT(V11)),"",MAX(Y$2:Y10, $E$2:$E$51,$J$2:$J$51,$O$2:$O$51,$T$2:$T$51) + V11)</f>
        <v/>
      </c>
      <c r="Z11" s="61">
        <v>260</v>
      </c>
      <c r="AA11" s="50"/>
      <c r="AB11" s="59" t="str">
        <f>IF(OR(AA11="",ISTEXT(AA11)),"",MAX(AD$2:AD10, $E$2:$E$51,$J$2:$J$51,$O$2:$O$51,$T$2:$T$51,$Y$2:$Y$51)+($N$68)+($I$68)+AA11)</f>
        <v/>
      </c>
      <c r="AC11" s="59" t="str">
        <f>IF(OR(AA11="",ISTEXT(AA11)),"",MAX(AD$2:AD10, $E$2:$E$51,$J$2:$J$51,$O$2:$O$51,$T$2:$T$51,$Y$2:$Y$51)+($N$54)+($I$68)+AA11)</f>
        <v/>
      </c>
      <c r="AD11" s="60" t="str">
        <f>IF(OR(AA11="",ISTEXT(AA11)),"",MAX(AD$2:AD10, $E$2:$E$51,$J$2:$J$51,$O$2:$O$51,$T$2:$T$51,$Y$2:$Y$51) + AA11)</f>
        <v/>
      </c>
      <c r="AE11" s="61">
        <v>310</v>
      </c>
      <c r="AF11" s="50"/>
      <c r="AG11" s="59" t="str">
        <f>IF(OR(AF11="",ISTEXT(AF11)),"",MAX(AI$2:AI10, $E$2:$E$51,$J$2:$J$51,$O$2:$O$51,$T$2:$T$51,$Y$2:$Y$51,$AD$2:$AD$51)+($N$68)+($I$68)+AF11)</f>
        <v/>
      </c>
      <c r="AH11" s="59" t="str">
        <f>IF(OR(AF11="",ISTEXT(AF11)),"",MAX(AI$2:AI10, $E$2:$E$51,$J$2:$J$51,$O$2:$O$51,$T$2:$T$51,$Y$2:$Y$51,$AD$2:$AD$51)+($N$54)+($I$68)+AF11)</f>
        <v/>
      </c>
      <c r="AI11" s="60" t="str">
        <f>IF(OR(AF11="",ISTEXT(AF11)),"",MAX(AI$2:AI10, $E$2:$E$51,$J$2:$J$51,$O$2:$O$51,$T$2:$T$51,$Y$2:$Y$51,$AD$2:$AD$51) + AF11)</f>
        <v/>
      </c>
      <c r="AJ11" s="61">
        <v>360</v>
      </c>
      <c r="AK11" s="50"/>
      <c r="AL11" s="59" t="str">
        <f>IF(OR(AK11="",ISTEXT(AK11)),"",MAX(AN$2:AN10, $E$2:$E$51,$J$2:$J$51,$O$2:$O$51,$T$2:$T$51,$Y$2:$Y$51,$AD$2:$AD$51,AI10:AI59)+($N$68)+($I$68)+AK11)</f>
        <v/>
      </c>
      <c r="AM11" s="59" t="str">
        <f>IF(OR(AK11="",ISTEXT(AK11)),"",MAX(AN$2:AN10, $E$2:$E$51,$J$2:$J$51,$O$2:$O$51,$T$2:$T$51,$Y$2:$Y$51,$AD$2:$AD$51,AI10:AI59)+($N$54)+($I$68)+AK11)</f>
        <v/>
      </c>
      <c r="AN11" s="59" t="str">
        <f>IF(OR(AK11="",ISTEXT(AK11)),"",MAX(AN$2:AN10, $E$2:$E$51,$J$2:$J$51,$O$2:$O$51,$T$2:$T$51,$Y$2:$Y$51,$AD$2:$AD$51,AI10:AI59) + AK11)</f>
        <v/>
      </c>
    </row>
    <row r="12" spans="1:75" s="1" customFormat="1" ht="9.9499999999999993" customHeight="1" x14ac:dyDescent="0.3">
      <c r="A12" s="58">
        <v>11</v>
      </c>
      <c r="B12" s="50"/>
      <c r="C12" s="59" t="str">
        <f>IF(OR(B12="",ISTEXT(B12)),"",MAX(E$2:E11)+($N$68)+($I$68)+B12)</f>
        <v/>
      </c>
      <c r="D12" s="59" t="str">
        <f>IF(OR(B12="",ISTEXT(B12)),"",MAX(E$2:E11)+($N$54)+($I$68)+B12)</f>
        <v/>
      </c>
      <c r="E12" s="60" t="str">
        <f>IF(OR(B12="",ISTEXT(B12)),"",MAX(E$2:E11 ) + B12)</f>
        <v/>
      </c>
      <c r="F12" s="61">
        <v>61</v>
      </c>
      <c r="G12" s="50"/>
      <c r="H12" s="59" t="str">
        <f>IF(OR(G12="",ISTEXT(G12)),"",MAX(J$2:J11, $E$2:$E$51)+($N$68)+($I$68)+G12)</f>
        <v/>
      </c>
      <c r="I12" s="59" t="str">
        <f>IF(OR(G12="",ISTEXT(G12)),"",MAX(J$2:J11, $E$2:$E$51)+($N$54)+($I$68)+G12)</f>
        <v/>
      </c>
      <c r="J12" s="60" t="str">
        <f>IF(OR(G12="",ISTEXT(G12)),"",MAX(J$2:J11, $E$2:$E$51 ) + G12)</f>
        <v/>
      </c>
      <c r="K12" s="61">
        <v>111</v>
      </c>
      <c r="L12" s="50"/>
      <c r="M12" s="59" t="str">
        <f>IF(OR(L12="",ISTEXT(L12)),"",MAX(O$2:O11, $E$2:$E$51,$J$2:$J$51)+($N$68)+($I$68)+L12)</f>
        <v/>
      </c>
      <c r="N12" s="59" t="str">
        <f>IF(OR(L12="",ISTEXT(L12)),"",MAX(O$2:O11, $E$2:$E$51,$J$2:$J$51)+($N$54)+($I$68)+L12)</f>
        <v/>
      </c>
      <c r="O12" s="60" t="str">
        <f>IF(OR(L12="",ISTEXT(L12)),"",MAX(O$2:O11, $E$2:$E$51,$J$2:$J$51) + L12)</f>
        <v/>
      </c>
      <c r="P12" s="61">
        <v>161</v>
      </c>
      <c r="Q12" s="50"/>
      <c r="R12" s="59" t="str">
        <f>IF(OR(Q12="",ISTEXT(Q12)),"",MAX(T$2:T11, $E$2:$E$51,$J$2:$J$51,$O$2:$O$51)+($N$68)+($I$68)+Q12)</f>
        <v/>
      </c>
      <c r="S12" s="59" t="str">
        <f>IF(OR(Q12="",ISTEXT(Q12)),"",MAX(T$2:T11, $E$2:$E$51,$J$2:$J$51,$O$2:$O$51)+($N$54)+($I$68)+Q12)</f>
        <v/>
      </c>
      <c r="T12" s="62" t="str">
        <f>IF(OR(Q12="",ISTEXT(Q12)),"",MAX(T$2:T11, $E$2:$E$51,$J$2:$J$51,$O$2:$O$51) + Q12)</f>
        <v/>
      </c>
      <c r="U12" s="63">
        <v>211</v>
      </c>
      <c r="V12" s="50"/>
      <c r="W12" s="59" t="str">
        <f>IF(OR(V12="",ISTEXT(V12)),"",MAX(Y$2:Y11, $E$2:$E$51,$J$2:$J$51,$O$2:$O$51,$T$2:$T$51)+($N$68)+($I$68)+V12)</f>
        <v/>
      </c>
      <c r="X12" s="59" t="str">
        <f>IF(OR(V12="",ISTEXT(V12)),"",MAX(Y$2:Y11, $E$2:$E$51,$J$2:$J$51,$O$2:$O$51,$T$2:$T$51)+($N$54)+($I$68)+V12)</f>
        <v/>
      </c>
      <c r="Y12" s="60" t="str">
        <f>IF(OR(V12="",ISTEXT(V12)),"",MAX(Y$2:Y11, $E$2:$E$51,$J$2:$J$51,$O$2:$O$51,$T$2:$T$51) + V12)</f>
        <v/>
      </c>
      <c r="Z12" s="61">
        <v>261</v>
      </c>
      <c r="AA12" s="50"/>
      <c r="AB12" s="59" t="str">
        <f>IF(OR(AA12="",ISTEXT(AA12)),"",MAX(AD$2:AD11, $E$2:$E$51,$J$2:$J$51,$O$2:$O$51,$T$2:$T$51,$Y$2:$Y$51)+($N$68)+($I$68)+AA12)</f>
        <v/>
      </c>
      <c r="AC12" s="59" t="str">
        <f>IF(OR(AA12="",ISTEXT(AA12)),"",MAX(AD$2:AD11, $E$2:$E$51,$J$2:$J$51,$O$2:$O$51,$T$2:$T$51,$Y$2:$Y$51)+($N$54)+($I$68)+AA12)</f>
        <v/>
      </c>
      <c r="AD12" s="60" t="str">
        <f>IF(OR(AA12="",ISTEXT(AA12)),"",MAX(AD$2:AD11, $E$2:$E$51,$J$2:$J$51,$O$2:$O$51,$T$2:$T$51,$Y$2:$Y$51) + AA12)</f>
        <v/>
      </c>
      <c r="AE12" s="61">
        <v>311</v>
      </c>
      <c r="AF12" s="50"/>
      <c r="AG12" s="59" t="str">
        <f>IF(OR(AF12="",ISTEXT(AF12)),"",MAX(AI$2:AI11, $E$2:$E$51,$J$2:$J$51,$O$2:$O$51,$T$2:$T$51,$Y$2:$Y$51,$AD$2:$AD$51)+($N$68)+($I$68)+AF12)</f>
        <v/>
      </c>
      <c r="AH12" s="59" t="str">
        <f>IF(OR(AF12="",ISTEXT(AF12)),"",MAX(AI$2:AI11, $E$2:$E$51,$J$2:$J$51,$O$2:$O$51,$T$2:$T$51,$Y$2:$Y$51,$AD$2:$AD$51)+($N$54)+($I$68)+AF12)</f>
        <v/>
      </c>
      <c r="AI12" s="60" t="str">
        <f>IF(OR(AF12="",ISTEXT(AF12)),"",MAX(AI$2:AI11, $E$2:$E$51,$J$2:$J$51,$O$2:$O$51,$T$2:$T$51,$Y$2:$Y$51,$AD$2:$AD$51) + AF12)</f>
        <v/>
      </c>
      <c r="AJ12" s="61">
        <v>361</v>
      </c>
      <c r="AK12" s="50"/>
      <c r="AL12" s="59" t="str">
        <f>IF(OR(AK12="",ISTEXT(AK12)),"",MAX(AN$2:AN11, $E$2:$E$51,$J$2:$J$51,$O$2:$O$51,$T$2:$T$51,$Y$2:$Y$51,$AD$2:$AD$51,AI11:AI60)+($N$68)+($I$68)+AK12)</f>
        <v/>
      </c>
      <c r="AM12" s="59" t="str">
        <f>IF(OR(AK12="",ISTEXT(AK12)),"",MAX(AN$2:AN11, $E$2:$E$51,$J$2:$J$51,$O$2:$O$51,$T$2:$T$51,$Y$2:$Y$51,$AD$2:$AD$51,AI11:AI60)+($N$54)+($I$68)+AK12)</f>
        <v/>
      </c>
      <c r="AN12" s="59" t="str">
        <f>IF(OR(AK12="",ISTEXT(AK12)),"",MAX(AN$2:AN11, $E$2:$E$51,$J$2:$J$51,$O$2:$O$51,$T$2:$T$51,$Y$2:$Y$51,$AD$2:$AD$51,AI11:AI60) + AK12)</f>
        <v/>
      </c>
    </row>
    <row r="13" spans="1:75" s="1" customFormat="1" ht="9.9499999999999993" customHeight="1" x14ac:dyDescent="0.3">
      <c r="A13" s="58">
        <v>12</v>
      </c>
      <c r="B13" s="50"/>
      <c r="C13" s="59" t="str">
        <f>IF(OR(B13="",ISTEXT(B13)),"",MAX(E$2:E12)+($N$68)+($I$68)+B13)</f>
        <v/>
      </c>
      <c r="D13" s="59" t="str">
        <f>IF(OR(B13="",ISTEXT(B13)),"",MAX(E$2:E12)+($N$54)+($I$68)+B13)</f>
        <v/>
      </c>
      <c r="E13" s="60" t="str">
        <f>IF(OR(B13="",ISTEXT(B13)),"",MAX(E$2:E12 ) + B13)</f>
        <v/>
      </c>
      <c r="F13" s="61">
        <v>62</v>
      </c>
      <c r="G13" s="50"/>
      <c r="H13" s="59" t="str">
        <f>IF(OR(G13="",ISTEXT(G13)),"",MAX(J$2:J12, $E$2:$E$51)+($N$68)+($I$68)+G13)</f>
        <v/>
      </c>
      <c r="I13" s="59" t="str">
        <f>IF(OR(G13="",ISTEXT(G13)),"",MAX(J$2:J12, $E$2:$E$51)+($N$54)+($I$68)+G13)</f>
        <v/>
      </c>
      <c r="J13" s="60" t="str">
        <f>IF(OR(G13="",ISTEXT(G13)),"",MAX(J$2:J12, $E$2:$E$51 ) + G13)</f>
        <v/>
      </c>
      <c r="K13" s="61">
        <v>112</v>
      </c>
      <c r="L13" s="50"/>
      <c r="M13" s="59" t="str">
        <f>IF(OR(L13="",ISTEXT(L13)),"",MAX(O$2:O12, $E$2:$E$51,$J$2:$J$51)+($N$68)+($I$68)+L13)</f>
        <v/>
      </c>
      <c r="N13" s="59" t="str">
        <f>IF(OR(L13="",ISTEXT(L13)),"",MAX(O$2:O12, $E$2:$E$51,$J$2:$J$51)+($N$54)+($I$68)+L13)</f>
        <v/>
      </c>
      <c r="O13" s="60" t="str">
        <f>IF(OR(L13="",ISTEXT(L13)),"",MAX(O$2:O12, $E$2:$E$51,$J$2:$J$51) + L13)</f>
        <v/>
      </c>
      <c r="P13" s="61">
        <v>162</v>
      </c>
      <c r="Q13" s="50"/>
      <c r="R13" s="59" t="str">
        <f>IF(OR(Q13="",ISTEXT(Q13)),"",MAX(T$2:T12, $E$2:$E$51,$J$2:$J$51,$O$2:$O$51)+($N$68)+($I$68)+Q13)</f>
        <v/>
      </c>
      <c r="S13" s="59" t="str">
        <f>IF(OR(Q13="",ISTEXT(Q13)),"",MAX(T$2:T12, $E$2:$E$51,$J$2:$J$51,$O$2:$O$51)+($N$54)+($I$68)+Q13)</f>
        <v/>
      </c>
      <c r="T13" s="62" t="str">
        <f>IF(OR(Q13="",ISTEXT(Q13)),"",MAX(T$2:T12, $E$2:$E$51,$J$2:$J$51,$O$2:$O$51) + Q13)</f>
        <v/>
      </c>
      <c r="U13" s="63">
        <v>212</v>
      </c>
      <c r="V13" s="50"/>
      <c r="W13" s="59" t="str">
        <f>IF(OR(V13="",ISTEXT(V13)),"",MAX(Y$2:Y12, $E$2:$E$51,$J$2:$J$51,$O$2:$O$51,$T$2:$T$51)+($N$68)+($I$68)+V13)</f>
        <v/>
      </c>
      <c r="X13" s="59" t="str">
        <f>IF(OR(V13="",ISTEXT(V13)),"",MAX(Y$2:Y12, $E$2:$E$51,$J$2:$J$51,$O$2:$O$51,$T$2:$T$51)+($N$54)+($I$68)+V13)</f>
        <v/>
      </c>
      <c r="Y13" s="60" t="str">
        <f>IF(OR(V13="",ISTEXT(V13)),"",MAX(Y$2:Y12, $E$2:$E$51,$J$2:$J$51,$O$2:$O$51,$T$2:$T$51) + V13)</f>
        <v/>
      </c>
      <c r="Z13" s="61">
        <v>262</v>
      </c>
      <c r="AA13" s="50"/>
      <c r="AB13" s="59" t="str">
        <f>IF(OR(AA13="",ISTEXT(AA13)),"",MAX(AD$2:AD12, $E$2:$E$51,$J$2:$J$51,$O$2:$O$51,$T$2:$T$51,$Y$2:$Y$51)+($N$68)+($I$68)+AA13)</f>
        <v/>
      </c>
      <c r="AC13" s="59" t="str">
        <f>IF(OR(AA13="",ISTEXT(AA13)),"",MAX(AD$2:AD12, $E$2:$E$51,$J$2:$J$51,$O$2:$O$51,$T$2:$T$51,$Y$2:$Y$51)+($N$54)+($I$68)+AA13)</f>
        <v/>
      </c>
      <c r="AD13" s="60" t="str">
        <f>IF(OR(AA13="",ISTEXT(AA13)),"",MAX(AD$2:AD12, $E$2:$E$51,$J$2:$J$51,$O$2:$O$51,$T$2:$T$51,$Y$2:$Y$51) + AA13)</f>
        <v/>
      </c>
      <c r="AE13" s="61">
        <v>312</v>
      </c>
      <c r="AF13" s="50"/>
      <c r="AG13" s="59" t="str">
        <f>IF(OR(AF13="",ISTEXT(AF13)),"",MAX(AI$2:AI12, $E$2:$E$51,$J$2:$J$51,$O$2:$O$51,$T$2:$T$51,$Y$2:$Y$51,$AD$2:$AD$51)+($N$68)+($I$68)+AF13)</f>
        <v/>
      </c>
      <c r="AH13" s="59" t="str">
        <f>IF(OR(AF13="",ISTEXT(AF13)),"",MAX(AI$2:AI12, $E$2:$E$51,$J$2:$J$51,$O$2:$O$51,$T$2:$T$51,$Y$2:$Y$51,$AD$2:$AD$51)+($N$54)+($I$68)+AF13)</f>
        <v/>
      </c>
      <c r="AI13" s="60" t="str">
        <f>IF(OR(AF13="",ISTEXT(AF13)),"",MAX(AI$2:AI12, $E$2:$E$51,$J$2:$J$51,$O$2:$O$51,$T$2:$T$51,$Y$2:$Y$51,$AD$2:$AD$51) + AF13)</f>
        <v/>
      </c>
      <c r="AJ13" s="61">
        <v>362</v>
      </c>
      <c r="AK13" s="50"/>
      <c r="AL13" s="59" t="str">
        <f>IF(OR(AK13="",ISTEXT(AK13)),"",MAX(AN$2:AN12, $E$2:$E$51,$J$2:$J$51,$O$2:$O$51,$T$2:$T$51,$Y$2:$Y$51,$AD$2:$AD$51,AI12:AI61)+($N$68)+($I$68)+AK13)</f>
        <v/>
      </c>
      <c r="AM13" s="59" t="str">
        <f>IF(OR(AK13="",ISTEXT(AK13)),"",MAX(AN$2:AN12, $E$2:$E$51,$J$2:$J$51,$O$2:$O$51,$T$2:$T$51,$Y$2:$Y$51,$AD$2:$AD$51,AI12:AI61)+($N$54)+($I$68)+AK13)</f>
        <v/>
      </c>
      <c r="AN13" s="59" t="str">
        <f>IF(OR(AK13="",ISTEXT(AK13)),"",MAX(AN$2:AN12, $E$2:$E$51,$J$2:$J$51,$O$2:$O$51,$T$2:$T$51,$Y$2:$Y$51,$AD$2:$AD$51,AI12:AI61) + AK13)</f>
        <v/>
      </c>
    </row>
    <row r="14" spans="1:75" s="1" customFormat="1" ht="9.9499999999999993" customHeight="1" x14ac:dyDescent="0.3">
      <c r="A14" s="58">
        <v>13</v>
      </c>
      <c r="B14" s="50"/>
      <c r="C14" s="59" t="str">
        <f>IF(OR(B14="",ISTEXT(B14)),"",MAX(E$2:E13)+($N$68)+($I$68)+B14)</f>
        <v/>
      </c>
      <c r="D14" s="59" t="str">
        <f>IF(OR(B14="",ISTEXT(B14)),"",MAX(E$2:E13)+($N$54)+($I$68)+B14)</f>
        <v/>
      </c>
      <c r="E14" s="60" t="str">
        <f>IF(OR(B14="",ISTEXT(B14)),"",MAX(E$2:E13 ) + B14)</f>
        <v/>
      </c>
      <c r="F14" s="61">
        <v>63</v>
      </c>
      <c r="G14" s="50"/>
      <c r="H14" s="59" t="str">
        <f>IF(OR(G14="",ISTEXT(G14)),"",MAX(J$2:J13, $E$2:$E$51)+($N$68)+($I$68)+G14)</f>
        <v/>
      </c>
      <c r="I14" s="59" t="str">
        <f>IF(OR(G14="",ISTEXT(G14)),"",MAX(J$2:J13, $E$2:$E$51)+($N$54)+($I$68)+G14)</f>
        <v/>
      </c>
      <c r="J14" s="60" t="str">
        <f>IF(OR(G14="",ISTEXT(G14)),"",MAX(J$2:J13, $E$2:$E$51 ) + G14)</f>
        <v/>
      </c>
      <c r="K14" s="61">
        <v>113</v>
      </c>
      <c r="L14" s="50"/>
      <c r="M14" s="59" t="str">
        <f>IF(OR(L14="",ISTEXT(L14)),"",MAX(O$2:O13, $E$2:$E$51,$J$2:$J$51)+($N$68)+($I$68)+L14)</f>
        <v/>
      </c>
      <c r="N14" s="59" t="str">
        <f>IF(OR(L14="",ISTEXT(L14)),"",MAX(O$2:O13, $E$2:$E$51,$J$2:$J$51)+($N$54)+($I$68)+L14)</f>
        <v/>
      </c>
      <c r="O14" s="60" t="str">
        <f>IF(OR(L14="",ISTEXT(L14)),"",MAX(O$2:O13, $E$2:$E$51,$J$2:$J$51) + L14)</f>
        <v/>
      </c>
      <c r="P14" s="61">
        <v>163</v>
      </c>
      <c r="Q14" s="50"/>
      <c r="R14" s="59" t="str">
        <f>IF(OR(Q14="",ISTEXT(Q14)),"",MAX(T$2:T13, $E$2:$E$51,$J$2:$J$51,$O$2:$O$51)+($N$68)+($I$68)+Q14)</f>
        <v/>
      </c>
      <c r="S14" s="59" t="str">
        <f>IF(OR(Q14="",ISTEXT(Q14)),"",MAX(T$2:T13, $E$2:$E$51,$J$2:$J$51,$O$2:$O$51)+($N$54)+($I$68)+Q14)</f>
        <v/>
      </c>
      <c r="T14" s="62" t="str">
        <f>IF(OR(Q14="",ISTEXT(Q14)),"",MAX(T$2:T13, $E$2:$E$51,$J$2:$J$51,$O$2:$O$51) + Q14)</f>
        <v/>
      </c>
      <c r="U14" s="63">
        <v>213</v>
      </c>
      <c r="V14" s="50"/>
      <c r="W14" s="59" t="str">
        <f>IF(OR(V14="",ISTEXT(V14)),"",MAX(Y$2:Y13, $E$2:$E$51,$J$2:$J$51,$O$2:$O$51,$T$2:$T$51)+($N$68)+($I$68)+V14)</f>
        <v/>
      </c>
      <c r="X14" s="59" t="str">
        <f>IF(OR(V14="",ISTEXT(V14)),"",MAX(Y$2:Y13, $E$2:$E$51,$J$2:$J$51,$O$2:$O$51,$T$2:$T$51)+($N$54)+($I$68)+V14)</f>
        <v/>
      </c>
      <c r="Y14" s="60" t="str">
        <f>IF(OR(V14="",ISTEXT(V14)),"",MAX(Y$2:Y13, $E$2:$E$51,$J$2:$J$51,$O$2:$O$51,$T$2:$T$51) + V14)</f>
        <v/>
      </c>
      <c r="Z14" s="61">
        <v>263</v>
      </c>
      <c r="AA14" s="50"/>
      <c r="AB14" s="59" t="str">
        <f>IF(OR(AA14="",ISTEXT(AA14)),"",MAX(AD$2:AD13, $E$2:$E$51,$J$2:$J$51,$O$2:$O$51,$T$2:$T$51,$Y$2:$Y$51)+($N$68)+($I$68)+AA14)</f>
        <v/>
      </c>
      <c r="AC14" s="59" t="str">
        <f>IF(OR(AA14="",ISTEXT(AA14)),"",MAX(AD$2:AD13, $E$2:$E$51,$J$2:$J$51,$O$2:$O$51,$T$2:$T$51,$Y$2:$Y$51)+($N$54)+($I$68)+AA14)</f>
        <v/>
      </c>
      <c r="AD14" s="60" t="str">
        <f>IF(OR(AA14="",ISTEXT(AA14)),"",MAX(AD$2:AD13, $E$2:$E$51,$J$2:$J$51,$O$2:$O$51,$T$2:$T$51,$Y$2:$Y$51) + AA14)</f>
        <v/>
      </c>
      <c r="AE14" s="61">
        <v>313</v>
      </c>
      <c r="AF14" s="50"/>
      <c r="AG14" s="59" t="str">
        <f>IF(OR(AF14="",ISTEXT(AF14)),"",MAX(AI$2:AI13, $E$2:$E$51,$J$2:$J$51,$O$2:$O$51,$T$2:$T$51,$Y$2:$Y$51,$AD$2:$AD$51)+($N$68)+($I$68)+AF14)</f>
        <v/>
      </c>
      <c r="AH14" s="59" t="str">
        <f>IF(OR(AF14="",ISTEXT(AF14)),"",MAX(AI$2:AI13, $E$2:$E$51,$J$2:$J$51,$O$2:$O$51,$T$2:$T$51,$Y$2:$Y$51,$AD$2:$AD$51)+($N$54)+($I$68)+AF14)</f>
        <v/>
      </c>
      <c r="AI14" s="60" t="str">
        <f>IF(OR(AF14="",ISTEXT(AF14)),"",MAX(AI$2:AI13, $E$2:$E$51,$J$2:$J$51,$O$2:$O$51,$T$2:$T$51,$Y$2:$Y$51,$AD$2:$AD$51) + AF14)</f>
        <v/>
      </c>
      <c r="AJ14" s="61">
        <v>363</v>
      </c>
      <c r="AK14" s="50"/>
      <c r="AL14" s="59" t="str">
        <f>IF(OR(AK14="",ISTEXT(AK14)),"",MAX(AN$2:AN13, $E$2:$E$51,$J$2:$J$51,$O$2:$O$51,$T$2:$T$51,$Y$2:$Y$51,$AD$2:$AD$51,AI13:AI62)+($N$68)+($I$68)+AK14)</f>
        <v/>
      </c>
      <c r="AM14" s="59" t="str">
        <f>IF(OR(AK14="",ISTEXT(AK14)),"",MAX(AN$2:AN13, $E$2:$E$51,$J$2:$J$51,$O$2:$O$51,$T$2:$T$51,$Y$2:$Y$51,$AD$2:$AD$51,AI13:AI62)+($N$54)+($I$68)+AK14)</f>
        <v/>
      </c>
      <c r="AN14" s="59" t="str">
        <f>IF(OR(AK14="",ISTEXT(AK14)),"",MAX(AN$2:AN13, $E$2:$E$51,$J$2:$J$51,$O$2:$O$51,$T$2:$T$51,$Y$2:$Y$51,$AD$2:$AD$51,AI13:AI62) + AK14)</f>
        <v/>
      </c>
    </row>
    <row r="15" spans="1:75" s="1" customFormat="1" ht="9.9499999999999993" customHeight="1" x14ac:dyDescent="0.3">
      <c r="A15" s="58">
        <v>14</v>
      </c>
      <c r="B15" s="50"/>
      <c r="C15" s="59" t="str">
        <f>IF(OR(B15="",ISTEXT(B15)),"",MAX(E$2:E14)+($N$68)+($I$68)+B15)</f>
        <v/>
      </c>
      <c r="D15" s="59" t="str">
        <f>IF(OR(B15="",ISTEXT(B15)),"",MAX(E$2:E14)+($N$54)+($I$68)+B15)</f>
        <v/>
      </c>
      <c r="E15" s="60" t="str">
        <f>IF(OR(B15="",ISTEXT(B15)),"",MAX(E$2:E14 ) + B15)</f>
        <v/>
      </c>
      <c r="F15" s="61">
        <v>64</v>
      </c>
      <c r="G15" s="50"/>
      <c r="H15" s="59" t="str">
        <f>IF(OR(G15="",ISTEXT(G15)),"",MAX(J$2:J14, $E$2:$E$51)+($N$68)+($I$68)+G15)</f>
        <v/>
      </c>
      <c r="I15" s="59" t="str">
        <f>IF(OR(G15="",ISTEXT(G15)),"",MAX(J$2:J14, $E$2:$E$51)+($N$54)+($I$68)+G15)</f>
        <v/>
      </c>
      <c r="J15" s="60" t="str">
        <f>IF(OR(G15="",ISTEXT(G15)),"",MAX(J$2:J14, $E$2:$E$51 ) + G15)</f>
        <v/>
      </c>
      <c r="K15" s="61">
        <v>114</v>
      </c>
      <c r="L15" s="50"/>
      <c r="M15" s="59" t="str">
        <f>IF(OR(L15="",ISTEXT(L15)),"",MAX(O$2:O14, $E$2:$E$51,$J$2:$J$51)+($N$68)+($I$68)+L15)</f>
        <v/>
      </c>
      <c r="N15" s="59" t="str">
        <f>IF(OR(L15="",ISTEXT(L15)),"",MAX(O$2:O14, $E$2:$E$51,$J$2:$J$51)+($N$54)+($I$68)+L15)</f>
        <v/>
      </c>
      <c r="O15" s="60" t="str">
        <f>IF(OR(L15="",ISTEXT(L15)),"",MAX(O$2:O14, $E$2:$E$51,$J$2:$J$51) + L15)</f>
        <v/>
      </c>
      <c r="P15" s="61">
        <v>164</v>
      </c>
      <c r="Q15" s="50"/>
      <c r="R15" s="59" t="str">
        <f>IF(OR(Q15="",ISTEXT(Q15)),"",MAX(T$2:T14, $E$2:$E$51,$J$2:$J$51,$O$2:$O$51)+($N$68)+($I$68)+Q15)</f>
        <v/>
      </c>
      <c r="S15" s="59" t="str">
        <f>IF(OR(Q15="",ISTEXT(Q15)),"",MAX(T$2:T14, $E$2:$E$51,$J$2:$J$51,$O$2:$O$51)+($N$54)+($I$68)+Q15)</f>
        <v/>
      </c>
      <c r="T15" s="62" t="str">
        <f>IF(OR(Q15="",ISTEXT(Q15)),"",MAX(T$2:T14, $E$2:$E$51,$J$2:$J$51,$O$2:$O$51) + Q15)</f>
        <v/>
      </c>
      <c r="U15" s="63">
        <v>214</v>
      </c>
      <c r="V15" s="50"/>
      <c r="W15" s="59" t="str">
        <f>IF(OR(V15="",ISTEXT(V15)),"",MAX(Y$2:Y14, $E$2:$E$51,$J$2:$J$51,$O$2:$O$51,$T$2:$T$51)+($N$68)+($I$68)+V15)</f>
        <v/>
      </c>
      <c r="X15" s="59" t="str">
        <f>IF(OR(V15="",ISTEXT(V15)),"",MAX(Y$2:Y14, $E$2:$E$51,$J$2:$J$51,$O$2:$O$51,$T$2:$T$51)+($N$54)+($I$68)+V15)</f>
        <v/>
      </c>
      <c r="Y15" s="60" t="str">
        <f>IF(OR(V15="",ISTEXT(V15)),"",MAX(Y$2:Y14, $E$2:$E$51,$J$2:$J$51,$O$2:$O$51,$T$2:$T$51) + V15)</f>
        <v/>
      </c>
      <c r="Z15" s="61">
        <v>264</v>
      </c>
      <c r="AA15" s="50"/>
      <c r="AB15" s="59" t="str">
        <f>IF(OR(AA15="",ISTEXT(AA15)),"",MAX(AD$2:AD14, $E$2:$E$51,$J$2:$J$51,$O$2:$O$51,$T$2:$T$51,$Y$2:$Y$51)+($N$68)+($I$68)+AA15)</f>
        <v/>
      </c>
      <c r="AC15" s="59" t="str">
        <f>IF(OR(AA15="",ISTEXT(AA15)),"",MAX(AD$2:AD14, $E$2:$E$51,$J$2:$J$51,$O$2:$O$51,$T$2:$T$51,$Y$2:$Y$51)+($N$54)+($I$68)+AA15)</f>
        <v/>
      </c>
      <c r="AD15" s="60" t="str">
        <f>IF(OR(AA15="",ISTEXT(AA15)),"",MAX(AD$2:AD14, $E$2:$E$51,$J$2:$J$51,$O$2:$O$51,$T$2:$T$51,$Y$2:$Y$51) + AA15)</f>
        <v/>
      </c>
      <c r="AE15" s="61">
        <v>314</v>
      </c>
      <c r="AF15" s="50"/>
      <c r="AG15" s="59" t="str">
        <f>IF(OR(AF15="",ISTEXT(AF15)),"",MAX(AI$2:AI14, $E$2:$E$51,$J$2:$J$51,$O$2:$O$51,$T$2:$T$51,$Y$2:$Y$51,$AD$2:$AD$51)+($N$68)+($I$68)+AF15)</f>
        <v/>
      </c>
      <c r="AH15" s="59" t="str">
        <f>IF(OR(AF15="",ISTEXT(AF15)),"",MAX(AI$2:AI14, $E$2:$E$51,$J$2:$J$51,$O$2:$O$51,$T$2:$T$51,$Y$2:$Y$51,$AD$2:$AD$51)+($N$54)+($I$68)+AF15)</f>
        <v/>
      </c>
      <c r="AI15" s="60" t="str">
        <f>IF(OR(AF15="",ISTEXT(AF15)),"",MAX(AI$2:AI14, $E$2:$E$51,$J$2:$J$51,$O$2:$O$51,$T$2:$T$51,$Y$2:$Y$51,$AD$2:$AD$51) + AF15)</f>
        <v/>
      </c>
      <c r="AJ15" s="61">
        <v>364</v>
      </c>
      <c r="AK15" s="50"/>
      <c r="AL15" s="59" t="str">
        <f>IF(OR(AK15="",ISTEXT(AK15)),"",MAX(AN$2:AN14, $E$2:$E$51,$J$2:$J$51,$O$2:$O$51,$T$2:$T$51,$Y$2:$Y$51,$AD$2:$AD$51,AI14:AI65)+($N$68)+($I$68)+AK15)</f>
        <v/>
      </c>
      <c r="AM15" s="59" t="str">
        <f>IF(OR(AK15="",ISTEXT(AK15)),"",MAX(AN$2:AN14, $E$2:$E$51,$J$2:$J$51,$O$2:$O$51,$T$2:$T$51,$Y$2:$Y$51,$AD$2:$AD$51,AI14:AI65)+($N$54)+($I$68)+AK15)</f>
        <v/>
      </c>
      <c r="AN15" s="59" t="str">
        <f>IF(OR(AK15="",ISTEXT(AK15)),"",MAX(AN$2:AN14, $E$2:$E$51,$J$2:$J$51,$O$2:$O$51,$T$2:$T$51,$Y$2:$Y$51,$AD$2:$AD$51,AI14:AI63) + AK15)</f>
        <v/>
      </c>
    </row>
    <row r="16" spans="1:75" s="1" customFormat="1" ht="9.9499999999999993" customHeight="1" x14ac:dyDescent="0.3">
      <c r="A16" s="58">
        <v>15</v>
      </c>
      <c r="B16" s="50"/>
      <c r="C16" s="59" t="str">
        <f>IF(OR(B16="",ISTEXT(B16)),"",MAX(E$2:E15)+($N$68)+($I$68)+B16)</f>
        <v/>
      </c>
      <c r="D16" s="59" t="str">
        <f>IF(OR(B16="",ISTEXT(B16)),"",MAX(E$2:E15)+($N$54)+($I$68)+B16)</f>
        <v/>
      </c>
      <c r="E16" s="60" t="str">
        <f>IF(OR(B16="",ISTEXT(B16)),"",MAX(E$2:E15 ) + B16)</f>
        <v/>
      </c>
      <c r="F16" s="61">
        <v>65</v>
      </c>
      <c r="G16" s="50"/>
      <c r="H16" s="59" t="str">
        <f>IF(OR(G16="",ISTEXT(G16)),"",MAX(J$2:J15, $E$2:$E$51)+($N$68)+($I$68)+G16)</f>
        <v/>
      </c>
      <c r="I16" s="59" t="str">
        <f>IF(OR(G16="",ISTEXT(G16)),"",MAX(J$2:J15, $E$2:$E$51)+($N$54)+($I$68)+G16)</f>
        <v/>
      </c>
      <c r="J16" s="60" t="str">
        <f>IF(OR(G16="",ISTEXT(G16)),"",MAX(J$2:J15, $E$2:$E$51 ) + G16)</f>
        <v/>
      </c>
      <c r="K16" s="61">
        <v>115</v>
      </c>
      <c r="L16" s="50"/>
      <c r="M16" s="59" t="str">
        <f>IF(OR(L16="",ISTEXT(L16)),"",MAX(O$2:O15, $E$2:$E$51,$J$2:$J$51)+($N$68)+($I$68)+L16)</f>
        <v/>
      </c>
      <c r="N16" s="59" t="str">
        <f>IF(OR(L16="",ISTEXT(L16)),"",MAX(O$2:O15, $E$2:$E$51,$J$2:$J$51)+($N$54)+($I$68)+L16)</f>
        <v/>
      </c>
      <c r="O16" s="60" t="str">
        <f>IF(OR(L16="",ISTEXT(L16)),"",MAX(O$2:O15, $E$2:$E$51,$J$2:$J$51) + L16)</f>
        <v/>
      </c>
      <c r="P16" s="61">
        <v>165</v>
      </c>
      <c r="Q16" s="50"/>
      <c r="R16" s="59" t="str">
        <f>IF(OR(Q16="",ISTEXT(Q16)),"",MAX(T$2:T15, $E$2:$E$51,$J$2:$J$51,$O$2:$O$51)+($N$68)+($I$68)+Q16)</f>
        <v/>
      </c>
      <c r="S16" s="59" t="str">
        <f>IF(OR(Q16="",ISTEXT(Q16)),"",MAX(T$2:T15, $E$2:$E$51,$J$2:$J$51,$O$2:$O$51)+($N$54)+($I$68)+Q16)</f>
        <v/>
      </c>
      <c r="T16" s="62" t="str">
        <f>IF(OR(Q16="",ISTEXT(Q16)),"",MAX(T$2:T15, $E$2:$E$51,$J$2:$J$51,$O$2:$O$51) + Q16)</f>
        <v/>
      </c>
      <c r="U16" s="63">
        <v>215</v>
      </c>
      <c r="V16" s="50"/>
      <c r="W16" s="59" t="str">
        <f>IF(OR(V16="",ISTEXT(V16)),"",MAX(Y$2:Y15, $E$2:$E$51,$J$2:$J$51,$O$2:$O$51,$T$2:$T$51)+($N$68)+($I$68)+V16)</f>
        <v/>
      </c>
      <c r="X16" s="59" t="str">
        <f>IF(OR(V16="",ISTEXT(V16)),"",MAX(Y$2:Y15, $E$2:$E$51,$J$2:$J$51,$O$2:$O$51,$T$2:$T$51)+($N$54)+($I$68)+V16)</f>
        <v/>
      </c>
      <c r="Y16" s="60" t="str">
        <f>IF(OR(V16="",ISTEXT(V16)),"",MAX(Y$2:Y15, $E$2:$E$51,$J$2:$J$51,$O$2:$O$51,$T$2:$T$51) + V16)</f>
        <v/>
      </c>
      <c r="Z16" s="61">
        <v>265</v>
      </c>
      <c r="AA16" s="50"/>
      <c r="AB16" s="59" t="str">
        <f>IF(OR(AA16="",ISTEXT(AA16)),"",MAX(AD$2:AD15, $E$2:$E$51,$J$2:$J$51,$O$2:$O$51,$T$2:$T$51,$Y$2:$Y$51)+($N$68)+($I$68)+AA16)</f>
        <v/>
      </c>
      <c r="AC16" s="59" t="str">
        <f>IF(OR(AA16="",ISTEXT(AA16)),"",MAX(AD$2:AD15, $E$2:$E$51,$J$2:$J$51,$O$2:$O$51,$T$2:$T$51,$Y$2:$Y$51)+($N$54)+($I$68)+AA16)</f>
        <v/>
      </c>
      <c r="AD16" s="60" t="str">
        <f>IF(OR(AA16="",ISTEXT(AA16)),"",MAX(AD$2:AD15, $E$2:$E$51,$J$2:$J$51,$O$2:$O$51,$T$2:$T$51,$Y$2:$Y$51) + AA16)</f>
        <v/>
      </c>
      <c r="AE16" s="61">
        <v>315</v>
      </c>
      <c r="AF16" s="50"/>
      <c r="AG16" s="59" t="str">
        <f>IF(OR(AF16="",ISTEXT(AF16)),"",MAX(AI$2:AI15, $E$2:$E$51,$J$2:$J$51,$O$2:$O$51,$T$2:$T$51,$Y$2:$Y$51,$AD$2:$AD$51)+($N$68)+($I$68)+AF16)</f>
        <v/>
      </c>
      <c r="AH16" s="59" t="str">
        <f>IF(OR(AF16="",ISTEXT(AF16)),"",MAX(AI$2:AI15, $E$2:$E$51,$J$2:$J$51,$O$2:$O$51,$T$2:$T$51,$Y$2:$Y$51,$AD$2:$AD$51)+($N$54)+($I$68)+AF16)</f>
        <v/>
      </c>
      <c r="AI16" s="60" t="str">
        <f>IF(OR(AF16="",ISTEXT(AF16)),"",MAX(AI$2:AI15, $E$2:$E$51,$J$2:$J$51,$O$2:$O$51,$T$2:$T$51,$Y$2:$Y$51,$AD$2:$AD$51) + AF16)</f>
        <v/>
      </c>
      <c r="AJ16" s="61">
        <v>365</v>
      </c>
      <c r="AK16" s="50"/>
      <c r="AL16" s="59" t="str">
        <f>IF(OR(AK16="",ISTEXT(AK16)),"",MAX(AN$2:AN15, $E$2:$E$51,$J$2:$J$51,$O$2:$O$51,$T$2:$T$51,$Y$2:$Y$51,$AD$2:$AD$51,AI15:AI66)+($N$68)+($I$68)+AK16)</f>
        <v/>
      </c>
      <c r="AM16" s="59" t="str">
        <f>IF(OR(AK16="",ISTEXT(AK16)),"",MAX(AN$2:AN15, $E$2:$E$51,$J$2:$J$51,$O$2:$O$51,$T$2:$T$51,$Y$2:$Y$51,$AD$2:$AD$51,AI15:AI66)+($N$54)+($I$68)+AK16)</f>
        <v/>
      </c>
      <c r="AN16" s="59" t="str">
        <f>IF(OR(AK16="",ISTEXT(AK16)),"",MAX(AN$2:AN15, $E$2:$E$51,$J$2:$J$51,$O$2:$O$51,$T$2:$T$51,$Y$2:$Y$51,$AD$2:$AD$51,AI15:AI64) + AK16)</f>
        <v/>
      </c>
    </row>
    <row r="17" spans="1:40" s="1" customFormat="1" ht="9.9499999999999993" customHeight="1" x14ac:dyDescent="0.3">
      <c r="A17" s="58">
        <v>16</v>
      </c>
      <c r="B17" s="50"/>
      <c r="C17" s="59" t="str">
        <f>IF(OR(B17="",ISTEXT(B17)),"",MAX(E$2:E16)+($N$68)+($I$68)+B17)</f>
        <v/>
      </c>
      <c r="D17" s="59" t="str">
        <f>IF(OR(B17="",ISTEXT(B17)),"",MAX(E$2:E16)+($N$54)+($I$68)+B17)</f>
        <v/>
      </c>
      <c r="E17" s="60" t="str">
        <f>IF(OR(B17="",ISTEXT(B17)),"",MAX(E$2:E16 ) + B17)</f>
        <v/>
      </c>
      <c r="F17" s="61">
        <v>66</v>
      </c>
      <c r="G17" s="50"/>
      <c r="H17" s="59" t="str">
        <f>IF(OR(G17="",ISTEXT(G17)),"",MAX(J$2:J16, $E$2:$E$51)+($N$68)+($I$68)+G17)</f>
        <v/>
      </c>
      <c r="I17" s="59" t="str">
        <f>IF(OR(G17="",ISTEXT(G17)),"",MAX(J$2:J16, $E$2:$E$51)+($N$54)+($I$68)+G17)</f>
        <v/>
      </c>
      <c r="J17" s="60" t="str">
        <f>IF(OR(G17="",ISTEXT(G17)),"",MAX(J$2:J16, $E$2:$E$51 ) + G17)</f>
        <v/>
      </c>
      <c r="K17" s="61">
        <v>116</v>
      </c>
      <c r="L17" s="50"/>
      <c r="M17" s="59" t="str">
        <f>IF(OR(L17="",ISTEXT(L17)),"",MAX(O$2:O16, $E$2:$E$51,$J$2:$J$51)+($N$68)+($I$68)+L17)</f>
        <v/>
      </c>
      <c r="N17" s="59" t="str">
        <f>IF(OR(L17="",ISTEXT(L17)),"",MAX(O$2:O16, $E$2:$E$51,$J$2:$J$51)+($N$54)+($I$68)+L17)</f>
        <v/>
      </c>
      <c r="O17" s="60" t="str">
        <f>IF(OR(L17="",ISTEXT(L17)),"",MAX(O$2:O16, $E$2:$E$51,$J$2:$J$51) + L17)</f>
        <v/>
      </c>
      <c r="P17" s="61">
        <v>166</v>
      </c>
      <c r="Q17" s="50"/>
      <c r="R17" s="59" t="str">
        <f>IF(OR(Q17="",ISTEXT(Q17)),"",MAX(T$2:T16, $E$2:$E$51,$J$2:$J$51,$O$2:$O$51)+($N$68)+($I$68)+Q17)</f>
        <v/>
      </c>
      <c r="S17" s="59" t="str">
        <f>IF(OR(Q17="",ISTEXT(Q17)),"",MAX(T$2:T16, $E$2:$E$51,$J$2:$J$51,$O$2:$O$51)+($N$54)+($I$68)+Q17)</f>
        <v/>
      </c>
      <c r="T17" s="62" t="str">
        <f>IF(OR(Q17="",ISTEXT(Q17)),"",MAX(T$2:T16, $E$2:$E$51,$J$2:$J$51,$O$2:$O$51) + Q17)</f>
        <v/>
      </c>
      <c r="U17" s="63">
        <v>216</v>
      </c>
      <c r="V17" s="50"/>
      <c r="W17" s="59" t="str">
        <f>IF(OR(V17="",ISTEXT(V17)),"",MAX(Y$2:Y16, $E$2:$E$51,$J$2:$J$51,$O$2:$O$51,$T$2:$T$51)+($N$68)+($I$68)+V17)</f>
        <v/>
      </c>
      <c r="X17" s="59" t="str">
        <f>IF(OR(V17="",ISTEXT(V17)),"",MAX(Y$2:Y16, $E$2:$E$51,$J$2:$J$51,$O$2:$O$51,$T$2:$T$51)+($N$54)+($I$68)+V17)</f>
        <v/>
      </c>
      <c r="Y17" s="60" t="str">
        <f>IF(OR(V17="",ISTEXT(V17)),"",MAX(Y$2:Y16, $E$2:$E$51,$J$2:$J$51,$O$2:$O$51,$T$2:$T$51) + V17)</f>
        <v/>
      </c>
      <c r="Z17" s="61">
        <v>266</v>
      </c>
      <c r="AA17" s="50"/>
      <c r="AB17" s="59" t="str">
        <f>IF(OR(AA17="",ISTEXT(AA17)),"",MAX(AD$2:AD16, $E$2:$E$51,$J$2:$J$51,$O$2:$O$51,$T$2:$T$51,$Y$2:$Y$51)+($N$68)+($I$68)+AA17)</f>
        <v/>
      </c>
      <c r="AC17" s="59" t="str">
        <f>IF(OR(AA17="",ISTEXT(AA17)),"",MAX(AD$2:AD16, $E$2:$E$51,$J$2:$J$51,$O$2:$O$51,$T$2:$T$51,$Y$2:$Y$51)+($N$54)+($I$68)+AA17)</f>
        <v/>
      </c>
      <c r="AD17" s="60" t="str">
        <f>IF(OR(AA17="",ISTEXT(AA17)),"",MAX(AD$2:AD16, $E$2:$E$51,$J$2:$J$51,$O$2:$O$51,$T$2:$T$51,$Y$2:$Y$51) + AA17)</f>
        <v/>
      </c>
      <c r="AE17" s="61">
        <v>316</v>
      </c>
      <c r="AF17" s="50"/>
      <c r="AG17" s="59" t="str">
        <f>IF(OR(AF17="",ISTEXT(AF17)),"",MAX(AI$2:AI16, $E$2:$E$51,$J$2:$J$51,$O$2:$O$51,$T$2:$T$51,$Y$2:$Y$51,$AD$2:$AD$51)+($N$68)+($I$68)+AF17)</f>
        <v/>
      </c>
      <c r="AH17" s="59" t="str">
        <f>IF(OR(AF17="",ISTEXT(AF17)),"",MAX(AI$2:AI16, $E$2:$E$51,$J$2:$J$51,$O$2:$O$51,$T$2:$T$51,$Y$2:$Y$51,$AD$2:$AD$51)+($N$54)+($I$68)+AF17)</f>
        <v/>
      </c>
      <c r="AI17" s="60" t="str">
        <f>IF(OR(AF17="",ISTEXT(AF17)),"",MAX(AI$2:AI16, $E$2:$E$51,$J$2:$J$51,$O$2:$O$51,$T$2:$T$51,$Y$2:$Y$51,$AD$2:$AD$51) + AF17)</f>
        <v/>
      </c>
      <c r="AJ17" s="61">
        <v>366</v>
      </c>
      <c r="AK17" s="50"/>
      <c r="AL17" s="59" t="str">
        <f>IF(OR(AK17="",ISTEXT(AK17)),"",MAX(AN$2:AN16, $E$2:$E$51,$J$2:$J$51,$O$2:$O$51,$T$2:$T$51,$Y$2:$Y$51,$AD$2:$AD$51,AI16:AI67)+($N$68)+($I$68)+AK17)</f>
        <v/>
      </c>
      <c r="AM17" s="59" t="str">
        <f>IF(OR(AK17="",ISTEXT(AK17)),"",MAX(AN$2:AN16, $E$2:$E$51,$J$2:$J$51,$O$2:$O$51,$T$2:$T$51,$Y$2:$Y$51,$AD$2:$AD$51,AI16:AI67)+($N$54)+($I$68)+AK17)</f>
        <v/>
      </c>
      <c r="AN17" s="59" t="str">
        <f>IF(OR(AK17="",ISTEXT(AK17)),"",MAX(AN$2:AN16, $E$2:$E$51,$J$2:$J$51,$O$2:$O$51,$T$2:$T$51,$Y$2:$Y$51,$AD$2:$AD$51,AI16:AI65) + AK17)</f>
        <v/>
      </c>
    </row>
    <row r="18" spans="1:40" s="1" customFormat="1" ht="9.9499999999999993" customHeight="1" x14ac:dyDescent="0.3">
      <c r="A18" s="58">
        <v>17</v>
      </c>
      <c r="B18" s="50"/>
      <c r="C18" s="59" t="str">
        <f>IF(OR(B18="",ISTEXT(B18)),"",MAX(E$2:E17)+($N$68)+($I$68)+B18)</f>
        <v/>
      </c>
      <c r="D18" s="59" t="str">
        <f>IF(OR(B18="",ISTEXT(B18)),"",MAX(E$2:E17)+($N$54)+($I$68)+B18)</f>
        <v/>
      </c>
      <c r="E18" s="60" t="str">
        <f>IF(OR(B18="",ISTEXT(B18)),"",MAX(E$2:E17 ) + B18)</f>
        <v/>
      </c>
      <c r="F18" s="61">
        <v>67</v>
      </c>
      <c r="G18" s="50"/>
      <c r="H18" s="59" t="str">
        <f>IF(OR(G18="",ISTEXT(G18)),"",MAX(J$2:J17, $E$2:$E$51)+($N$68)+($I$68)+G18)</f>
        <v/>
      </c>
      <c r="I18" s="59" t="str">
        <f>IF(OR(G18="",ISTEXT(G18)),"",MAX(J$2:J17, $E$2:$E$51)+($N$54)+($I$68)+G18)</f>
        <v/>
      </c>
      <c r="J18" s="60" t="str">
        <f>IF(OR(G18="",ISTEXT(G18)),"",MAX(J$2:J17, $E$2:$E$51 ) + G18)</f>
        <v/>
      </c>
      <c r="K18" s="61">
        <v>117</v>
      </c>
      <c r="L18" s="50"/>
      <c r="M18" s="59" t="str">
        <f>IF(OR(L18="",ISTEXT(L18)),"",MAX(O$2:O17, $E$2:$E$51,$J$2:$J$51)+($N$68)+($I$68)+L18)</f>
        <v/>
      </c>
      <c r="N18" s="59" t="str">
        <f>IF(OR(L18="",ISTEXT(L18)),"",MAX(O$2:O17, $E$2:$E$51,$J$2:$J$51)+($N$54)+($I$68)+L18)</f>
        <v/>
      </c>
      <c r="O18" s="60" t="str">
        <f>IF(OR(L18="",ISTEXT(L18)),"",MAX(O$2:O17, $E$2:$E$51,$J$2:$J$51) + L18)</f>
        <v/>
      </c>
      <c r="P18" s="61">
        <v>167</v>
      </c>
      <c r="Q18" s="50"/>
      <c r="R18" s="59" t="str">
        <f>IF(OR(Q18="",ISTEXT(Q18)),"",MAX(T$2:T17, $E$2:$E$51,$J$2:$J$51,$O$2:$O$51)+($N$68)+($I$68)+Q18)</f>
        <v/>
      </c>
      <c r="S18" s="59" t="str">
        <f>IF(OR(Q18="",ISTEXT(Q18)),"",MAX(T$2:T17, $E$2:$E$51,$J$2:$J$51,$O$2:$O$51)+($N$54)+($I$68)+Q18)</f>
        <v/>
      </c>
      <c r="T18" s="62" t="str">
        <f>IF(OR(Q18="",ISTEXT(Q18)),"",MAX(T$2:T17, $E$2:$E$51,$J$2:$J$51,$O$2:$O$51) + Q18)</f>
        <v/>
      </c>
      <c r="U18" s="63">
        <v>217</v>
      </c>
      <c r="V18" s="50"/>
      <c r="W18" s="59" t="str">
        <f>IF(OR(V18="",ISTEXT(V18)),"",MAX(Y$2:Y17, $E$2:$E$51,$J$2:$J$51,$O$2:$O$51,$T$2:$T$51)+($N$68)+($I$68)+V18)</f>
        <v/>
      </c>
      <c r="X18" s="59" t="str">
        <f>IF(OR(V18="",ISTEXT(V18)),"",MAX(Y$2:Y17, $E$2:$E$51,$J$2:$J$51,$O$2:$O$51,$T$2:$T$51)+($N$54)+($I$68)+V18)</f>
        <v/>
      </c>
      <c r="Y18" s="60" t="str">
        <f>IF(OR(V18="",ISTEXT(V18)),"",MAX(Y$2:Y17, $E$2:$E$51,$J$2:$J$51,$O$2:$O$51,$T$2:$T$51) + V18)</f>
        <v/>
      </c>
      <c r="Z18" s="61">
        <v>267</v>
      </c>
      <c r="AA18" s="50"/>
      <c r="AB18" s="59" t="str">
        <f>IF(OR(AA18="",ISTEXT(AA18)),"",MAX(AD$2:AD17, $E$2:$E$51,$J$2:$J$51,$O$2:$O$51,$T$2:$T$51,$Y$2:$Y$51)+($N$68)+($I$68)+AA18)</f>
        <v/>
      </c>
      <c r="AC18" s="59" t="str">
        <f>IF(OR(AA18="",ISTEXT(AA18)),"",MAX(AD$2:AD17, $E$2:$E$51,$J$2:$J$51,$O$2:$O$51,$T$2:$T$51,$Y$2:$Y$51)+($N$54)+($I$68)+AA18)</f>
        <v/>
      </c>
      <c r="AD18" s="60" t="str">
        <f>IF(OR(AA18="",ISTEXT(AA18)),"",MAX(AD$2:AD17, $E$2:$E$51,$J$2:$J$51,$O$2:$O$51,$T$2:$T$51,$Y$2:$Y$51) + AA18)</f>
        <v/>
      </c>
      <c r="AE18" s="61">
        <v>317</v>
      </c>
      <c r="AF18" s="50"/>
      <c r="AG18" s="59" t="str">
        <f>IF(OR(AF18="",ISTEXT(AF18)),"",MAX(AI$2:AI17, $E$2:$E$51,$J$2:$J$51,$O$2:$O$51,$T$2:$T$51,$Y$2:$Y$51,$AD$2:$AD$51)+($N$68)+($I$68)+AF18)</f>
        <v/>
      </c>
      <c r="AH18" s="59" t="str">
        <f>IF(OR(AF18="",ISTEXT(AF18)),"",MAX(AI$2:AI17, $E$2:$E$51,$J$2:$J$51,$O$2:$O$51,$T$2:$T$51,$Y$2:$Y$51,$AD$2:$AD$51)+($N$54)+($I$68)+AF18)</f>
        <v/>
      </c>
      <c r="AI18" s="60" t="str">
        <f>IF(OR(AF18="",ISTEXT(AF18)),"",MAX(AI$2:AI17, $E$2:$E$51,$J$2:$J$51,$O$2:$O$51,$T$2:$T$51,$Y$2:$Y$51,$AD$2:$AD$51) + AF18)</f>
        <v/>
      </c>
      <c r="AJ18" s="61">
        <v>367</v>
      </c>
      <c r="AK18" s="50"/>
      <c r="AL18" s="59" t="str">
        <f>IF(OR(AK18="",ISTEXT(AK18)),"",MAX(AN$2:AN17, $E$2:$E$51,$J$2:$J$51,$O$2:$O$51,$T$2:$T$51,$Y$2:$Y$51,$AD$2:$AD$51,AI17:AI68)+($N$68)+($I$68)+AK18)</f>
        <v/>
      </c>
      <c r="AM18" s="59" t="str">
        <f>IF(OR(AK18="",ISTEXT(AK18)),"",MAX(AN$2:AN17, $E$2:$E$51,$J$2:$J$51,$O$2:$O$51,$T$2:$T$51,$Y$2:$Y$51,$AD$2:$AD$51,AI17:AI68)+($N$54)+($I$68)+AK18)</f>
        <v/>
      </c>
      <c r="AN18" s="59" t="str">
        <f>IF(OR(AK18="",ISTEXT(AK18)),"",MAX(AN$2:AN17, $E$2:$E$51,$J$2:$J$51,$O$2:$O$51,$T$2:$T$51,$Y$2:$Y$51,$AD$2:$AD$51,AI17:AI66) + AK18)</f>
        <v/>
      </c>
    </row>
    <row r="19" spans="1:40" s="1" customFormat="1" ht="9.9499999999999993" customHeight="1" x14ac:dyDescent="0.3">
      <c r="A19" s="58">
        <v>18</v>
      </c>
      <c r="B19" s="50"/>
      <c r="C19" s="59" t="str">
        <f>IF(OR(B19="",ISTEXT(B19)),"",MAX(E$2:E18)+($N$68)+($I$68)+B19)</f>
        <v/>
      </c>
      <c r="D19" s="59" t="str">
        <f>IF(OR(B19="",ISTEXT(B19)),"",MAX(E$2:E18)+($N$54)+($I$68)+B19)</f>
        <v/>
      </c>
      <c r="E19" s="60" t="str">
        <f>IF(OR(B19="",ISTEXT(B19)),"",MAX(E$2:E18 ) + B19)</f>
        <v/>
      </c>
      <c r="F19" s="61">
        <v>68</v>
      </c>
      <c r="G19" s="50"/>
      <c r="H19" s="59" t="str">
        <f>IF(OR(G19="",ISTEXT(G19)),"",MAX(J$2:J18, $E$2:$E$51)+($N$68)+($I$68)+G19)</f>
        <v/>
      </c>
      <c r="I19" s="59" t="str">
        <f>IF(OR(G19="",ISTEXT(G19)),"",MAX(J$2:J18, $E$2:$E$51)+($N$54)+($I$68)+G19)</f>
        <v/>
      </c>
      <c r="J19" s="60" t="str">
        <f>IF(OR(G19="",ISTEXT(G19)),"",MAX(J$2:J18, $E$2:$E$51 ) + G19)</f>
        <v/>
      </c>
      <c r="K19" s="61">
        <v>118</v>
      </c>
      <c r="L19" s="50"/>
      <c r="M19" s="59" t="str">
        <f>IF(OR(L19="",ISTEXT(L19)),"",MAX(O$2:O18, $E$2:$E$51,$J$2:$J$51)+($N$68)+($I$68)+L19)</f>
        <v/>
      </c>
      <c r="N19" s="59" t="str">
        <f>IF(OR(L19="",ISTEXT(L19)),"",MAX(O$2:O18, $E$2:$E$51,$J$2:$J$51)+($N$54)+($I$68)+L19)</f>
        <v/>
      </c>
      <c r="O19" s="60" t="str">
        <f>IF(OR(L19="",ISTEXT(L19)),"",MAX(O$2:O18, $E$2:$E$51,$J$2:$J$51) + L19)</f>
        <v/>
      </c>
      <c r="P19" s="61">
        <v>168</v>
      </c>
      <c r="Q19" s="50"/>
      <c r="R19" s="59" t="str">
        <f>IF(OR(Q19="",ISTEXT(Q19)),"",MAX(T$2:T18, $E$2:$E$51,$J$2:$J$51,$O$2:$O$51)+($N$68)+($I$68)+Q19)</f>
        <v/>
      </c>
      <c r="S19" s="59" t="str">
        <f>IF(OR(Q19="",ISTEXT(Q19)),"",MAX(T$2:T18, $E$2:$E$51,$J$2:$J$51,$O$2:$O$51)+($N$54)+($I$68)+Q19)</f>
        <v/>
      </c>
      <c r="T19" s="62" t="str">
        <f>IF(OR(Q19="",ISTEXT(Q19)),"",MAX(T$2:T18, $E$2:$E$51,$J$2:$J$51,$O$2:$O$51) + Q19)</f>
        <v/>
      </c>
      <c r="U19" s="63">
        <v>218</v>
      </c>
      <c r="V19" s="50"/>
      <c r="W19" s="59" t="str">
        <f>IF(OR(V19="",ISTEXT(V19)),"",MAX(Y$2:Y18, $E$2:$E$51,$J$2:$J$51,$O$2:$O$51,$T$2:$T$51)+($N$68)+($I$68)+V19)</f>
        <v/>
      </c>
      <c r="X19" s="59" t="str">
        <f>IF(OR(V19="",ISTEXT(V19)),"",MAX(Y$2:Y18, $E$2:$E$51,$J$2:$J$51,$O$2:$O$51,$T$2:$T$51)+($N$54)+($I$68)+V19)</f>
        <v/>
      </c>
      <c r="Y19" s="60" t="str">
        <f>IF(OR(V19="",ISTEXT(V19)),"",MAX(Y$2:Y18, $E$2:$E$51,$J$2:$J$51,$O$2:$O$51,$T$2:$T$51) + V19)</f>
        <v/>
      </c>
      <c r="Z19" s="61">
        <v>268</v>
      </c>
      <c r="AA19" s="50"/>
      <c r="AB19" s="59" t="str">
        <f>IF(OR(AA19="",ISTEXT(AA19)),"",MAX(AD$2:AD18, $E$2:$E$51,$J$2:$J$51,$O$2:$O$51,$T$2:$T$51,$Y$2:$Y$51)+($N$68)+($I$68)+AA19)</f>
        <v/>
      </c>
      <c r="AC19" s="59" t="str">
        <f>IF(OR(AA19="",ISTEXT(AA19)),"",MAX(AD$2:AD18, $E$2:$E$51,$J$2:$J$51,$O$2:$O$51,$T$2:$T$51,$Y$2:$Y$51)+($N$54)+($I$68)+AA19)</f>
        <v/>
      </c>
      <c r="AD19" s="60" t="str">
        <f>IF(OR(AA19="",ISTEXT(AA19)),"",MAX(AD$2:AD18, $E$2:$E$51,$J$2:$J$51,$O$2:$O$51,$T$2:$T$51,$Y$2:$Y$51) + AA19)</f>
        <v/>
      </c>
      <c r="AE19" s="61">
        <v>318</v>
      </c>
      <c r="AF19" s="50"/>
      <c r="AG19" s="59" t="str">
        <f>IF(OR(AF19="",ISTEXT(AF19)),"",MAX(AI$2:AI18, $E$2:$E$51,$J$2:$J$51,$O$2:$O$51,$T$2:$T$51,$Y$2:$Y$51,$AD$2:$AD$51)+($N$68)+($I$68)+AF19)</f>
        <v/>
      </c>
      <c r="AH19" s="59" t="str">
        <f>IF(OR(AF19="",ISTEXT(AF19)),"",MAX(AI$2:AI18, $E$2:$E$51,$J$2:$J$51,$O$2:$O$51,$T$2:$T$51,$Y$2:$Y$51,$AD$2:$AD$51)+($N$54)+($I$68)+AF19)</f>
        <v/>
      </c>
      <c r="AI19" s="60" t="str">
        <f>IF(OR(AF19="",ISTEXT(AF19)),"",MAX(AI$2:AI18, $E$2:$E$51,$J$2:$J$51,$O$2:$O$51,$T$2:$T$51,$Y$2:$Y$51,$AD$2:$AD$51) + AF19)</f>
        <v/>
      </c>
      <c r="AJ19" s="61">
        <v>368</v>
      </c>
      <c r="AK19" s="50"/>
      <c r="AL19" s="59" t="str">
        <f>IF(OR(AK19="",ISTEXT(AK19)),"",MAX(AN$2:AN18, $E$2:$E$51,$J$2:$J$51,$O$2:$O$51,$T$2:$T$51,$Y$2:$Y$51,$AD$2:$AD$51,AI18:AI68)+($N$68)+($I$68)+AK19)</f>
        <v/>
      </c>
      <c r="AM19" s="59" t="str">
        <f>IF(OR(AK19="",ISTEXT(AK19)),"",MAX(AN$2:AN18, $E$2:$E$51,$J$2:$J$51,$O$2:$O$51,$T$2:$T$51,$Y$2:$Y$51,$AD$2:$AD$51,AI18:AI68)+($N$54)+($I$68)+AK19)</f>
        <v/>
      </c>
      <c r="AN19" s="59" t="str">
        <f>IF(OR(AK19="",ISTEXT(AK19)),"",MAX(AN$2:AN18, $E$2:$E$51,$J$2:$J$51,$O$2:$O$51,$T$2:$T$51,$Y$2:$Y$51,$AD$2:$AD$51,AI18:AI67) + AK19)</f>
        <v/>
      </c>
    </row>
    <row r="20" spans="1:40" s="1" customFormat="1" ht="9.9499999999999993" customHeight="1" x14ac:dyDescent="0.3">
      <c r="A20" s="58">
        <v>19</v>
      </c>
      <c r="B20" s="50"/>
      <c r="C20" s="59" t="str">
        <f>IF(OR(B20="",ISTEXT(B20)),"",MAX(E$2:E19)+($N$68)+($I$68)+B20)</f>
        <v/>
      </c>
      <c r="D20" s="59" t="str">
        <f>IF(OR(B20="",ISTEXT(B20)),"",MAX(E$2:E19)+($N$54)+($I$68)+B20)</f>
        <v/>
      </c>
      <c r="E20" s="60" t="str">
        <f>IF(OR(B20="",ISTEXT(B20)),"",MAX(E$2:E19 ) + B20)</f>
        <v/>
      </c>
      <c r="F20" s="61">
        <v>69</v>
      </c>
      <c r="G20" s="50"/>
      <c r="H20" s="59" t="str">
        <f>IF(OR(G20="",ISTEXT(G20)),"",MAX(J$2:J19, $E$2:$E$51)+($N$68)+($I$68)+G20)</f>
        <v/>
      </c>
      <c r="I20" s="59" t="str">
        <f>IF(OR(G20="",ISTEXT(G20)),"",MAX(J$2:J19, $E$2:$E$51)+($N$54)+($I$68)+G20)</f>
        <v/>
      </c>
      <c r="J20" s="60" t="str">
        <f>IF(OR(G20="",ISTEXT(G20)),"",MAX(J$2:J19, $E$2:$E$51 ) + G20)</f>
        <v/>
      </c>
      <c r="K20" s="61">
        <v>119</v>
      </c>
      <c r="L20" s="50"/>
      <c r="M20" s="59" t="str">
        <f>IF(OR(L20="",ISTEXT(L20)),"",MAX(O$2:O19, $E$2:$E$51,$J$2:$J$51)+($N$68)+($I$68)+L20)</f>
        <v/>
      </c>
      <c r="N20" s="59" t="str">
        <f>IF(OR(L20="",ISTEXT(L20)),"",MAX(O$2:O19, $E$2:$E$51,$J$2:$J$51)+($N$54)+($I$68)+L20)</f>
        <v/>
      </c>
      <c r="O20" s="60" t="str">
        <f>IF(OR(L20="",ISTEXT(L20)),"",MAX(O$2:O19, $E$2:$E$51,$J$2:$J$51) + L20)</f>
        <v/>
      </c>
      <c r="P20" s="61">
        <v>169</v>
      </c>
      <c r="Q20" s="50"/>
      <c r="R20" s="59" t="str">
        <f>IF(OR(Q20="",ISTEXT(Q20)),"",MAX(T$2:T19, $E$2:$E$51,$J$2:$J$51,$O$2:$O$51)+($N$68)+($I$68)+Q20)</f>
        <v/>
      </c>
      <c r="S20" s="59" t="str">
        <f>IF(OR(Q20="",ISTEXT(Q20)),"",MAX(T$2:T19, $E$2:$E$51,$J$2:$J$51,$O$2:$O$51)+($N$54)+($I$68)+Q20)</f>
        <v/>
      </c>
      <c r="T20" s="62" t="str">
        <f>IF(OR(Q20="",ISTEXT(Q20)),"",MAX(T$2:T19, $E$2:$E$51,$J$2:$J$51,$O$2:$O$51) + Q20)</f>
        <v/>
      </c>
      <c r="U20" s="63">
        <v>219</v>
      </c>
      <c r="V20" s="50"/>
      <c r="W20" s="59" t="str">
        <f>IF(OR(V20="",ISTEXT(V20)),"",MAX(Y$2:Y19, $E$2:$E$51,$J$2:$J$51,$O$2:$O$51,$T$2:$T$51)+($N$68)+($I$68)+V20)</f>
        <v/>
      </c>
      <c r="X20" s="59" t="str">
        <f>IF(OR(V20="",ISTEXT(V20)),"",MAX(Y$2:Y19, $E$2:$E$51,$J$2:$J$51,$O$2:$O$51,$T$2:$T$51)+($N$54)+($I$68)+V20)</f>
        <v/>
      </c>
      <c r="Y20" s="60" t="str">
        <f>IF(OR(V20="",ISTEXT(V20)),"",MAX(Y$2:Y19, $E$2:$E$51,$J$2:$J$51,$O$2:$O$51,$T$2:$T$51) + V20)</f>
        <v/>
      </c>
      <c r="Z20" s="61">
        <v>269</v>
      </c>
      <c r="AA20" s="50"/>
      <c r="AB20" s="59" t="str">
        <f>IF(OR(AA20="",ISTEXT(AA20)),"",MAX(AD$2:AD19, $E$2:$E$51,$J$2:$J$51,$O$2:$O$51,$T$2:$T$51,$Y$2:$Y$51)+($N$68)+($I$68)+AA20)</f>
        <v/>
      </c>
      <c r="AC20" s="59" t="str">
        <f>IF(OR(AA20="",ISTEXT(AA20)),"",MAX(AD$2:AD19, $E$2:$E$51,$J$2:$J$51,$O$2:$O$51,$T$2:$T$51,$Y$2:$Y$51)+($N$54)+($I$68)+AA20)</f>
        <v/>
      </c>
      <c r="AD20" s="60" t="str">
        <f>IF(OR(AA20="",ISTEXT(AA20)),"",MAX(AD$2:AD19, $E$2:$E$51,$J$2:$J$51,$O$2:$O$51,$T$2:$T$51,$Y$2:$Y$51) + AA20)</f>
        <v/>
      </c>
      <c r="AE20" s="61">
        <v>319</v>
      </c>
      <c r="AF20" s="50"/>
      <c r="AG20" s="59" t="str">
        <f>IF(OR(AF20="",ISTEXT(AF20)),"",MAX(AI$2:AI19, $E$2:$E$51,$J$2:$J$51,$O$2:$O$51,$T$2:$T$51,$Y$2:$Y$51,$AD$2:$AD$51)+($N$68)+($I$68)+AF20)</f>
        <v/>
      </c>
      <c r="AH20" s="59" t="str">
        <f>IF(OR(AF20="",ISTEXT(AF20)),"",MAX(AI$2:AI19, $E$2:$E$51,$J$2:$J$51,$O$2:$O$51,$T$2:$T$51,$Y$2:$Y$51,$AD$2:$AD$51)+($N$54)+($I$68)+AF20)</f>
        <v/>
      </c>
      <c r="AI20" s="60" t="str">
        <f>IF(OR(AF20="",ISTEXT(AF20)),"",MAX(AI$2:AI19, $E$2:$E$51,$J$2:$J$51,$O$2:$O$51,$T$2:$T$51,$Y$2:$Y$51,$AD$2:$AD$51) + AF20)</f>
        <v/>
      </c>
      <c r="AJ20" s="61">
        <v>369</v>
      </c>
      <c r="AK20" s="50"/>
      <c r="AL20" s="59" t="str">
        <f>IF(OR(AK20="",ISTEXT(AK20)),"",MAX(AN$2:AN19, $E$2:$E$51,$J$2:$J$51,$O$2:$O$51,$T$2:$T$51,$Y$2:$Y$51,$AD$2:$AD$51,AI19:AI68)+($N$68)+($I$68)+AK20)</f>
        <v/>
      </c>
      <c r="AM20" s="59" t="str">
        <f>IF(OR(AK20="",ISTEXT(AK20)),"",MAX(AN$2:AN19, $E$2:$E$51,$J$2:$J$51,$O$2:$O$51,$T$2:$T$51,$Y$2:$Y$51,$AD$2:$AD$51,AI19:AI68)+($N$54)+($I$68)+AK20)</f>
        <v/>
      </c>
      <c r="AN20" s="59" t="str">
        <f>IF(OR(AK20="",ISTEXT(AK20)),"",MAX(AN$2:AN19, $E$2:$E$51,$J$2:$J$51,$O$2:$O$51,$T$2:$T$51,$Y$2:$Y$51,$AD$2:$AD$51,AI19:AI68) + AK20)</f>
        <v/>
      </c>
    </row>
    <row r="21" spans="1:40" s="1" customFormat="1" ht="9.9499999999999993" customHeight="1" x14ac:dyDescent="0.3">
      <c r="A21" s="58">
        <v>20</v>
      </c>
      <c r="B21" s="50"/>
      <c r="C21" s="59" t="str">
        <f>IF(OR(B21="",ISTEXT(B21)),"",MAX(E$2:E20)+($N$68)+($I$68)+B21)</f>
        <v/>
      </c>
      <c r="D21" s="59" t="str">
        <f>IF(OR(B21="",ISTEXT(B21)),"",MAX(E$2:E20)+($N$54)+($I$68)+B21)</f>
        <v/>
      </c>
      <c r="E21" s="60" t="str">
        <f>IF(OR(B21="",ISTEXT(B21)),"",MAX(E$2:E20 ) + B21)</f>
        <v/>
      </c>
      <c r="F21" s="61">
        <v>70</v>
      </c>
      <c r="G21" s="50"/>
      <c r="H21" s="59" t="str">
        <f>IF(OR(G21="",ISTEXT(G21)),"",MAX(J$2:J20, $E$2:$E$51)+($N$68)+($I$68)+G21)</f>
        <v/>
      </c>
      <c r="I21" s="59" t="str">
        <f>IF(OR(G21="",ISTEXT(G21)),"",MAX(J$2:J20, $E$2:$E$51)+($N$54)+($I$68)+G21)</f>
        <v/>
      </c>
      <c r="J21" s="60" t="str">
        <f>IF(OR(G21="",ISTEXT(G21)),"",MAX(J$2:J20, $E$2:$E$51 ) + G21)</f>
        <v/>
      </c>
      <c r="K21" s="61">
        <v>120</v>
      </c>
      <c r="L21" s="50"/>
      <c r="M21" s="59" t="str">
        <f>IF(OR(L21="",ISTEXT(L21)),"",MAX(O$2:O20, $E$2:$E$51,$J$2:$J$51)+($N$68)+($I$68)+L21)</f>
        <v/>
      </c>
      <c r="N21" s="59" t="str">
        <f>IF(OR(L21="",ISTEXT(L21)),"",MAX(O$2:O20, $E$2:$E$51,$J$2:$J$51)+($N$54)+($I$68)+L21)</f>
        <v/>
      </c>
      <c r="O21" s="60" t="str">
        <f>IF(OR(L21="",ISTEXT(L21)),"",MAX(O$2:O20, $E$2:$E$51,$J$2:$J$51) + L21)</f>
        <v/>
      </c>
      <c r="P21" s="61">
        <v>170</v>
      </c>
      <c r="Q21" s="50"/>
      <c r="R21" s="59" t="str">
        <f>IF(OR(Q21="",ISTEXT(Q21)),"",MAX(T$2:T20, $E$2:$E$51,$J$2:$J$51,$O$2:$O$51)+($N$68)+($I$68)+Q21)</f>
        <v/>
      </c>
      <c r="S21" s="59" t="str">
        <f>IF(OR(Q21="",ISTEXT(Q21)),"",MAX(T$2:T20, $E$2:$E$51,$J$2:$J$51,$O$2:$O$51)+($N$54)+($I$68)+Q21)</f>
        <v/>
      </c>
      <c r="T21" s="62" t="str">
        <f>IF(OR(Q21="",ISTEXT(Q21)),"",MAX(T$2:T20, $E$2:$E$51,$J$2:$J$51,$O$2:$O$51) + Q21)</f>
        <v/>
      </c>
      <c r="U21" s="63">
        <v>220</v>
      </c>
      <c r="V21" s="50"/>
      <c r="W21" s="59" t="str">
        <f>IF(OR(V21="",ISTEXT(V21)),"",MAX(Y$2:Y20, $E$2:$E$51,$J$2:$J$51,$O$2:$O$51,$T$2:$T$51)+($N$68)+($I$68)+V21)</f>
        <v/>
      </c>
      <c r="X21" s="59" t="str">
        <f>IF(OR(V21="",ISTEXT(V21)),"",MAX(Y$2:Y20, $E$2:$E$51,$J$2:$J$51,$O$2:$O$51,$T$2:$T$51)+($N$54)+($I$68)+V21)</f>
        <v/>
      </c>
      <c r="Y21" s="60" t="str">
        <f>IF(OR(V21="",ISTEXT(V21)),"",MAX(Y$2:Y20, $E$2:$E$51,$J$2:$J$51,$O$2:$O$51,$T$2:$T$51) + V21)</f>
        <v/>
      </c>
      <c r="Z21" s="61">
        <v>270</v>
      </c>
      <c r="AA21" s="50"/>
      <c r="AB21" s="59" t="str">
        <f>IF(OR(AA21="",ISTEXT(AA21)),"",MAX(AD$2:AD20, $E$2:$E$51,$J$2:$J$51,$O$2:$O$51,$T$2:$T$51,$Y$2:$Y$51)+($N$68)+($I$68)+AA21)</f>
        <v/>
      </c>
      <c r="AC21" s="59" t="str">
        <f>IF(OR(AA21="",ISTEXT(AA21)),"",MAX(AD$2:AD20, $E$2:$E$51,$J$2:$J$51,$O$2:$O$51,$T$2:$T$51,$Y$2:$Y$51)+($N$54)+($I$68)+AA21)</f>
        <v/>
      </c>
      <c r="AD21" s="60" t="str">
        <f>IF(OR(AA21="",ISTEXT(AA21)),"",MAX(AD$2:AD20, $E$2:$E$51,$J$2:$J$51,$O$2:$O$51,$T$2:$T$51,$Y$2:$Y$51) + AA21)</f>
        <v/>
      </c>
      <c r="AE21" s="61">
        <v>320</v>
      </c>
      <c r="AF21" s="50"/>
      <c r="AG21" s="59" t="str">
        <f>IF(OR(AF21="",ISTEXT(AF21)),"",MAX(AI$2:AI20, $E$2:$E$51,$J$2:$J$51,$O$2:$O$51,$T$2:$T$51,$Y$2:$Y$51,$AD$2:$AD$51)+($N$68)+($I$68)+AF21)</f>
        <v/>
      </c>
      <c r="AH21" s="59" t="str">
        <f>IF(OR(AF21="",ISTEXT(AF21)),"",MAX(AI$2:AI20, $E$2:$E$51,$J$2:$J$51,$O$2:$O$51,$T$2:$T$51,$Y$2:$Y$51,$AD$2:$AD$51)+($N$54)+($I$68)+AF21)</f>
        <v/>
      </c>
      <c r="AI21" s="60" t="str">
        <f>IF(OR(AF21="",ISTEXT(AF21)),"",MAX(AI$2:AI20, $E$2:$E$51,$J$2:$J$51,$O$2:$O$51,$T$2:$T$51,$Y$2:$Y$51,$AD$2:$AD$51) + AF21)</f>
        <v/>
      </c>
      <c r="AJ21" s="61">
        <v>370</v>
      </c>
      <c r="AK21" s="50"/>
      <c r="AL21" s="59" t="str">
        <f>IF(OR(AK21="",ISTEXT(AK21)),"",MAX(AN$2:AN20, $E$2:$E$51,$J$2:$J$51,$O$2:$O$51,$T$2:$T$51,$Y$2:$Y$51,$AD$2:$AD$51,AI20:AI68)+($N$68)+($I$68)+AK21)</f>
        <v/>
      </c>
      <c r="AM21" s="59" t="str">
        <f>IF(OR(AK21="",ISTEXT(AK21)),"",MAX(AN$2:AN20, $E$2:$E$51,$J$2:$J$51,$O$2:$O$51,$T$2:$T$51,$Y$2:$Y$51,$AD$2:$AD$51,AI20:AI68)+($N$54)+($I$68)+AK21)</f>
        <v/>
      </c>
      <c r="AN21" s="59" t="str">
        <f>IF(OR(AK21="",ISTEXT(AK21)),"",MAX(AN$2:AN20, $E$2:$E$51,$J$2:$J$51,$O$2:$O$51,$T$2:$T$51,$Y$2:$Y$51,$AD$2:$AD$51,AI20:AI69) + AK21)</f>
        <v/>
      </c>
    </row>
    <row r="22" spans="1:40" s="1" customFormat="1" ht="9.9499999999999993" customHeight="1" x14ac:dyDescent="0.3">
      <c r="A22" s="58">
        <v>21</v>
      </c>
      <c r="B22" s="50"/>
      <c r="C22" s="59" t="str">
        <f>IF(OR(B22="",ISTEXT(B22)),"",MAX(E$2:E21)+($N$68)+($I$68)+B22)</f>
        <v/>
      </c>
      <c r="D22" s="59" t="str">
        <f>IF(OR(B22="",ISTEXT(B22)),"",MAX(E$2:E21)+($N$54)+($I$68)+B22)</f>
        <v/>
      </c>
      <c r="E22" s="60" t="str">
        <f>IF(OR(B22="",ISTEXT(B22)),"",MAX(E$2:E21 ) + B22)</f>
        <v/>
      </c>
      <c r="F22" s="61">
        <v>71</v>
      </c>
      <c r="G22" s="50"/>
      <c r="H22" s="59" t="str">
        <f>IF(OR(G22="",ISTEXT(G22)),"",MAX(J$2:J21, $E$2:$E$51)+($N$68)+($I$68)+G22)</f>
        <v/>
      </c>
      <c r="I22" s="59" t="str">
        <f>IF(OR(G22="",ISTEXT(G22)),"",MAX(J$2:J21, $E$2:$E$51)+($N$54)+($I$68)+G22)</f>
        <v/>
      </c>
      <c r="J22" s="60" t="str">
        <f>IF(OR(G22="",ISTEXT(G22)),"",MAX(J$2:J21, $E$2:$E$51 ) + G22)</f>
        <v/>
      </c>
      <c r="K22" s="61">
        <v>121</v>
      </c>
      <c r="L22" s="50"/>
      <c r="M22" s="59" t="str">
        <f>IF(OR(L22="",ISTEXT(L22)),"",MAX(O$2:O21, $E$2:$E$51,$J$2:$J$51)+($N$68)+($I$68)+L22)</f>
        <v/>
      </c>
      <c r="N22" s="59" t="str">
        <f>IF(OR(L22="",ISTEXT(L22)),"",MAX(O$2:O21, $E$2:$E$51,$J$2:$J$51)+($N$54)+($I$68)+L22)</f>
        <v/>
      </c>
      <c r="O22" s="60" t="str">
        <f>IF(OR(L22="",ISTEXT(L22)),"",MAX(O$2:O21, $E$2:$E$51,$J$2:$J$51) + L22)</f>
        <v/>
      </c>
      <c r="P22" s="61">
        <v>171</v>
      </c>
      <c r="Q22" s="50"/>
      <c r="R22" s="59" t="str">
        <f>IF(OR(Q22="",ISTEXT(Q22)),"",MAX(T$2:T21, $E$2:$E$51,$J$2:$J$51,$O$2:$O$51)+($N$68)+($I$68)+Q22)</f>
        <v/>
      </c>
      <c r="S22" s="59" t="str">
        <f>IF(OR(Q22="",ISTEXT(Q22)),"",MAX(T$2:T21, $E$2:$E$51,$J$2:$J$51,$O$2:$O$51)+($N$54)+($I$68)+Q22)</f>
        <v/>
      </c>
      <c r="T22" s="62" t="str">
        <f>IF(OR(Q22="",ISTEXT(Q22)),"",MAX(T$2:T21, $E$2:$E$51,$J$2:$J$51,$O$2:$O$51) + Q22)</f>
        <v/>
      </c>
      <c r="U22" s="63">
        <v>221</v>
      </c>
      <c r="V22" s="50"/>
      <c r="W22" s="59" t="str">
        <f>IF(OR(V22="",ISTEXT(V22)),"",MAX(Y$2:Y21, $E$2:$E$51,$J$2:$J$51,$O$2:$O$51,$T$2:$T$51)+($N$68)+($I$68)+V22)</f>
        <v/>
      </c>
      <c r="X22" s="59" t="str">
        <f>IF(OR(V22="",ISTEXT(V22)),"",MAX(Y$2:Y21, $E$2:$E$51,$J$2:$J$51,$O$2:$O$51,$T$2:$T$51)+($N$54)+($I$68)+V22)</f>
        <v/>
      </c>
      <c r="Y22" s="60" t="str">
        <f>IF(OR(V22="",ISTEXT(V22)),"",MAX(Y$2:Y21, $E$2:$E$51,$J$2:$J$51,$O$2:$O$51,$T$2:$T$51) + V22)</f>
        <v/>
      </c>
      <c r="Z22" s="61">
        <v>271</v>
      </c>
      <c r="AA22" s="50"/>
      <c r="AB22" s="59" t="str">
        <f>IF(OR(AA22="",ISTEXT(AA22)),"",MAX(AD$2:AD21, $E$2:$E$51,$J$2:$J$51,$O$2:$O$51,$T$2:$T$51,$Y$2:$Y$51)+($N$68)+($I$68)+AA22)</f>
        <v/>
      </c>
      <c r="AC22" s="59" t="str">
        <f>IF(OR(AA22="",ISTEXT(AA22)),"",MAX(AD$2:AD21, $E$2:$E$51,$J$2:$J$51,$O$2:$O$51,$T$2:$T$51,$Y$2:$Y$51)+($N$54)+($I$68)+AA22)</f>
        <v/>
      </c>
      <c r="AD22" s="60" t="str">
        <f>IF(OR(AA22="",ISTEXT(AA22)),"",MAX(AD$2:AD21, $E$2:$E$51,$J$2:$J$51,$O$2:$O$51,$T$2:$T$51,$Y$2:$Y$51) + AA22)</f>
        <v/>
      </c>
      <c r="AE22" s="61">
        <v>321</v>
      </c>
      <c r="AF22" s="50"/>
      <c r="AG22" s="59" t="str">
        <f>IF(OR(AF22="",ISTEXT(AF22)),"",MAX(AI$2:AI21, $E$2:$E$51,$J$2:$J$51,$O$2:$O$51,$T$2:$T$51,$Y$2:$Y$51,$AD$2:$AD$51)+($N$68)+($I$68)+AF22)</f>
        <v/>
      </c>
      <c r="AH22" s="59" t="str">
        <f>IF(OR(AF22="",ISTEXT(AF22)),"",MAX(AI$2:AI21, $E$2:$E$51,$J$2:$J$51,$O$2:$O$51,$T$2:$T$51,$Y$2:$Y$51,$AD$2:$AD$51)+($N$54)+($I$68)+AF22)</f>
        <v/>
      </c>
      <c r="AI22" s="60" t="str">
        <f>IF(OR(AF22="",ISTEXT(AF22)),"",MAX(AI$2:AI21, $E$2:$E$51,$J$2:$J$51,$O$2:$O$51,$T$2:$T$51,$Y$2:$Y$51,$AD$2:$AD$51) + AF22)</f>
        <v/>
      </c>
      <c r="AJ22" s="61">
        <v>371</v>
      </c>
      <c r="AK22" s="50"/>
      <c r="AL22" s="59" t="str">
        <f>IF(OR(AK22="",ISTEXT(AK22)),"",MAX(AN$2:AN21, $E$2:$E$51,$J$2:$J$51,$O$2:$O$51,$T$2:$T$51,$Y$2:$Y$51,$AD$2:$AD$51,AI21:AI68)+($N$68)+($I$68)+AK22)</f>
        <v/>
      </c>
      <c r="AM22" s="59" t="str">
        <f>IF(OR(AK22="",ISTEXT(AK22)),"",MAX(AN$2:AN21, $E$2:$E$51,$J$2:$J$51,$O$2:$O$51,$T$2:$T$51,$Y$2:$Y$51,$AD$2:$AD$51,AI21:AI68)+($N$54)+($I$68)+AK22)</f>
        <v/>
      </c>
      <c r="AN22" s="59" t="str">
        <f>IF(OR(AK22="",ISTEXT(AK22)),"",MAX(AN$2:AN21, $E$2:$E$51,$J$2:$J$51,$O$2:$O$51,$T$2:$T$51,$Y$2:$Y$51,$AD$2:$AD$51,AI21:AI70) + AK22)</f>
        <v/>
      </c>
    </row>
    <row r="23" spans="1:40" s="1" customFormat="1" ht="9.9499999999999993" customHeight="1" x14ac:dyDescent="0.3">
      <c r="A23" s="58">
        <v>22</v>
      </c>
      <c r="B23" s="50"/>
      <c r="C23" s="59" t="str">
        <f>IF(OR(B23="",ISTEXT(B23)),"",MAX(E$2:E22)+($N$68)+($I$68)+B23)</f>
        <v/>
      </c>
      <c r="D23" s="59" t="str">
        <f>IF(OR(B23="",ISTEXT(B23)),"",MAX(E$2:E22)+($N$54)+($I$68)+B23)</f>
        <v/>
      </c>
      <c r="E23" s="60" t="str">
        <f>IF(OR(B23="",ISTEXT(B23)),"",MAX(E$2:E22 ) + B23)</f>
        <v/>
      </c>
      <c r="F23" s="61">
        <v>72</v>
      </c>
      <c r="G23" s="50"/>
      <c r="H23" s="59" t="str">
        <f>IF(OR(G23="",ISTEXT(G23)),"",MAX(J$2:J22, $E$2:$E$51)+($N$68)+($I$68)+G23)</f>
        <v/>
      </c>
      <c r="I23" s="59" t="str">
        <f>IF(OR(G23="",ISTEXT(G23)),"",MAX(J$2:J22, $E$2:$E$51)+($N$54)+($I$68)+G23)</f>
        <v/>
      </c>
      <c r="J23" s="60" t="str">
        <f>IF(OR(G23="",ISTEXT(G23)),"",MAX(J$2:J22, $E$2:$E$51 ) + G23)</f>
        <v/>
      </c>
      <c r="K23" s="61">
        <v>122</v>
      </c>
      <c r="L23" s="50"/>
      <c r="M23" s="59" t="str">
        <f>IF(OR(L23="",ISTEXT(L23)),"",MAX(O$2:O22, $E$2:$E$51,$J$2:$J$51)+($N$68)+($I$68)+L23)</f>
        <v/>
      </c>
      <c r="N23" s="59" t="str">
        <f>IF(OR(L23="",ISTEXT(L23)),"",MAX(O$2:O22, $E$2:$E$51,$J$2:$J$51)+($N$54)+($I$68)+L23)</f>
        <v/>
      </c>
      <c r="O23" s="60" t="str">
        <f>IF(OR(L23="",ISTEXT(L23)),"",MAX(O$2:O22, $E$2:$E$51,$J$2:$J$51) + L23)</f>
        <v/>
      </c>
      <c r="P23" s="61">
        <v>172</v>
      </c>
      <c r="Q23" s="50"/>
      <c r="R23" s="59" t="str">
        <f>IF(OR(Q23="",ISTEXT(Q23)),"",MAX(T$2:T22, $E$2:$E$51,$J$2:$J$51,$O$2:$O$51)+($N$68)+($I$68)+Q23)</f>
        <v/>
      </c>
      <c r="S23" s="59" t="str">
        <f>IF(OR(Q23="",ISTEXT(Q23)),"",MAX(T$2:T22, $E$2:$E$51,$J$2:$J$51,$O$2:$O$51)+($N$54)+($I$68)+Q23)</f>
        <v/>
      </c>
      <c r="T23" s="62" t="str">
        <f>IF(OR(Q23="",ISTEXT(Q23)),"",MAX(T$2:T22, $E$2:$E$51,$J$2:$J$51,$O$2:$O$51) + Q23)</f>
        <v/>
      </c>
      <c r="U23" s="63">
        <v>222</v>
      </c>
      <c r="V23" s="50"/>
      <c r="W23" s="59" t="str">
        <f>IF(OR(V23="",ISTEXT(V23)),"",MAX(Y$2:Y22, $E$2:$E$51,$J$2:$J$51,$O$2:$O$51,$T$2:$T$51)+($N$68)+($I$68)+V23)</f>
        <v/>
      </c>
      <c r="X23" s="59" t="str">
        <f>IF(OR(V23="",ISTEXT(V23)),"",MAX(Y$2:Y22, $E$2:$E$51,$J$2:$J$51,$O$2:$O$51,$T$2:$T$51)+($N$54)+($I$68)+V23)</f>
        <v/>
      </c>
      <c r="Y23" s="60" t="str">
        <f>IF(OR(V23="",ISTEXT(V23)),"",MAX(Y$2:Y22, $E$2:$E$51,$J$2:$J$51,$O$2:$O$51,$T$2:$T$51) + V23)</f>
        <v/>
      </c>
      <c r="Z23" s="61">
        <v>272</v>
      </c>
      <c r="AA23" s="50"/>
      <c r="AB23" s="59" t="str">
        <f>IF(OR(AA23="",ISTEXT(AA23)),"",MAX(AD$2:AD22, $E$2:$E$51,$J$2:$J$51,$O$2:$O$51,$T$2:$T$51,$Y$2:$Y$51)+($N$68)+($I$68)+AA23)</f>
        <v/>
      </c>
      <c r="AC23" s="59" t="str">
        <f>IF(OR(AA23="",ISTEXT(AA23)),"",MAX(AD$2:AD22, $E$2:$E$51,$J$2:$J$51,$O$2:$O$51,$T$2:$T$51,$Y$2:$Y$51)+($N$54)+($I$68)+AA23)</f>
        <v/>
      </c>
      <c r="AD23" s="60" t="str">
        <f>IF(OR(AA23="",ISTEXT(AA23)),"",MAX(AD$2:AD22, $E$2:$E$51,$J$2:$J$51,$O$2:$O$51,$T$2:$T$51,$Y$2:$Y$51) + AA23)</f>
        <v/>
      </c>
      <c r="AE23" s="61">
        <v>322</v>
      </c>
      <c r="AF23" s="50"/>
      <c r="AG23" s="59" t="str">
        <f>IF(OR(AF23="",ISTEXT(AF23)),"",MAX(AI$2:AI22, $E$2:$E$51,$J$2:$J$51,$O$2:$O$51,$T$2:$T$51,$Y$2:$Y$51,$AD$2:$AD$51)+($N$68)+($I$68)+AF23)</f>
        <v/>
      </c>
      <c r="AH23" s="59" t="str">
        <f>IF(OR(AF23="",ISTEXT(AF23)),"",MAX(AI$2:AI22, $E$2:$E$51,$J$2:$J$51,$O$2:$O$51,$T$2:$T$51,$Y$2:$Y$51,$AD$2:$AD$51)+($N$54)+($I$68)+AF23)</f>
        <v/>
      </c>
      <c r="AI23" s="60" t="str">
        <f>IF(OR(AF23="",ISTEXT(AF23)),"",MAX(AI$2:AI22, $E$2:$E$51,$J$2:$J$51,$O$2:$O$51,$T$2:$T$51,$Y$2:$Y$51,$AD$2:$AD$51) + AF23)</f>
        <v/>
      </c>
      <c r="AJ23" s="61">
        <v>372</v>
      </c>
      <c r="AK23" s="50"/>
      <c r="AL23" s="59" t="str">
        <f>IF(OR(AK23="",ISTEXT(AK23)),"",MAX(AN$2:AN22, $E$2:$E$51,$J$2:$J$51,$O$2:$O$51,$T$2:$T$51,$Y$2:$Y$51,$AD$2:$AD$51,AI22:AI68)+($N$68)+($I$68)+AK23)</f>
        <v/>
      </c>
      <c r="AM23" s="59" t="str">
        <f>IF(OR(AK23="",ISTEXT(AK23)),"",MAX(AN$2:AN22, $E$2:$E$51,$J$2:$J$51,$O$2:$O$51,$T$2:$T$51,$Y$2:$Y$51,$AD$2:$AD$51,AI22:AI68)+($N$54)+($I$68)+AK23)</f>
        <v/>
      </c>
      <c r="AN23" s="59" t="str">
        <f>IF(OR(AK23="",ISTEXT(AK23)),"",MAX(AN$2:AN22, $E$2:$E$51,$J$2:$J$51,$O$2:$O$51,$T$2:$T$51,$Y$2:$Y$51,$AD$2:$AD$51,AI22:AI71) + AK23)</f>
        <v/>
      </c>
    </row>
    <row r="24" spans="1:40" s="1" customFormat="1" ht="9.9499999999999993" customHeight="1" x14ac:dyDescent="0.3">
      <c r="A24" s="58">
        <v>23</v>
      </c>
      <c r="B24" s="50"/>
      <c r="C24" s="59" t="str">
        <f>IF(OR(B24="",ISTEXT(B24)),"",MAX(E$2:E23)+($N$68)+($I$68)+B24)</f>
        <v/>
      </c>
      <c r="D24" s="59" t="str">
        <f>IF(OR(B24="",ISTEXT(B24)),"",MAX(E$2:E23)+($N$54)+($I$68)+B24)</f>
        <v/>
      </c>
      <c r="E24" s="60" t="str">
        <f>IF(OR(B24="",ISTEXT(B24)),"",MAX(E$2:E23 ) + B24)</f>
        <v/>
      </c>
      <c r="F24" s="61">
        <v>73</v>
      </c>
      <c r="G24" s="50"/>
      <c r="H24" s="59" t="str">
        <f>IF(OR(G24="",ISTEXT(G24)),"",MAX(J$2:J23, $E$2:$E$51)+($N$68)+($I$68)+G24)</f>
        <v/>
      </c>
      <c r="I24" s="59" t="str">
        <f>IF(OR(G24="",ISTEXT(G24)),"",MAX(J$2:J23, $E$2:$E$51)+($N$54)+($I$68)+G24)</f>
        <v/>
      </c>
      <c r="J24" s="60" t="str">
        <f>IF(OR(G24="",ISTEXT(G24)),"",MAX(J$2:J23, $E$2:$E$51 ) + G24)</f>
        <v/>
      </c>
      <c r="K24" s="61">
        <v>123</v>
      </c>
      <c r="L24" s="50"/>
      <c r="M24" s="59" t="str">
        <f>IF(OR(L24="",ISTEXT(L24)),"",MAX(O$2:O23, $E$2:$E$51,$J$2:$J$51)+($N$68)+($I$68)+L24)</f>
        <v/>
      </c>
      <c r="N24" s="59" t="str">
        <f>IF(OR(L24="",ISTEXT(L24)),"",MAX(O$2:O23, $E$2:$E$51,$J$2:$J$51)+($N$54)+($I$68)+L24)</f>
        <v/>
      </c>
      <c r="O24" s="60" t="str">
        <f>IF(OR(L24="",ISTEXT(L24)),"",MAX(O$2:O23, $E$2:$E$51,$J$2:$J$51) + L24)</f>
        <v/>
      </c>
      <c r="P24" s="61">
        <v>173</v>
      </c>
      <c r="Q24" s="50"/>
      <c r="R24" s="59" t="str">
        <f>IF(OR(Q24="",ISTEXT(Q24)),"",MAX(T$2:T23, $E$2:$E$51,$J$2:$J$51,$O$2:$O$51)+($N$68)+($I$68)+Q24)</f>
        <v/>
      </c>
      <c r="S24" s="59" t="str">
        <f>IF(OR(Q24="",ISTEXT(Q24)),"",MAX(T$2:T23, $E$2:$E$51,$J$2:$J$51,$O$2:$O$51)+($N$54)+($I$68)+Q24)</f>
        <v/>
      </c>
      <c r="T24" s="62" t="str">
        <f>IF(OR(Q24="",ISTEXT(Q24)),"",MAX(T$2:T23, $E$2:$E$51,$J$2:$J$51,$O$2:$O$51) + Q24)</f>
        <v/>
      </c>
      <c r="U24" s="63">
        <v>223</v>
      </c>
      <c r="V24" s="50"/>
      <c r="W24" s="59" t="str">
        <f>IF(OR(V24="",ISTEXT(V24)),"",MAX(Y$2:Y23, $E$2:$E$51,$J$2:$J$51,$O$2:$O$51,$T$2:$T$51)+($N$68)+($I$68)+V24)</f>
        <v/>
      </c>
      <c r="X24" s="59" t="str">
        <f>IF(OR(V24="",ISTEXT(V24)),"",MAX(Y$2:Y23, $E$2:$E$51,$J$2:$J$51,$O$2:$O$51,$T$2:$T$51)+($N$54)+($I$68)+V24)</f>
        <v/>
      </c>
      <c r="Y24" s="60" t="str">
        <f>IF(OR(V24="",ISTEXT(V24)),"",MAX(Y$2:Y23, $E$2:$E$51,$J$2:$J$51,$O$2:$O$51,$T$2:$T$51) + V24)</f>
        <v/>
      </c>
      <c r="Z24" s="61">
        <v>273</v>
      </c>
      <c r="AA24" s="50"/>
      <c r="AB24" s="59" t="str">
        <f>IF(OR(AA24="",ISTEXT(AA24)),"",MAX(AD$2:AD23, $E$2:$E$51,$J$2:$J$51,$O$2:$O$51,$T$2:$T$51,$Y$2:$Y$51)+($N$68)+($I$68)+AA24)</f>
        <v/>
      </c>
      <c r="AC24" s="59" t="str">
        <f>IF(OR(AA24="",ISTEXT(AA24)),"",MAX(AD$2:AD23, $E$2:$E$51,$J$2:$J$51,$O$2:$O$51,$T$2:$T$51,$Y$2:$Y$51)+($N$54)+($I$68)+AA24)</f>
        <v/>
      </c>
      <c r="AD24" s="60" t="str">
        <f>IF(OR(AA24="",ISTEXT(AA24)),"",MAX(AD$2:AD23, $E$2:$E$51,$J$2:$J$51,$O$2:$O$51,$T$2:$T$51,$Y$2:$Y$51) + AA24)</f>
        <v/>
      </c>
      <c r="AE24" s="61">
        <v>323</v>
      </c>
      <c r="AF24" s="50"/>
      <c r="AG24" s="59" t="str">
        <f>IF(OR(AF24="",ISTEXT(AF24)),"",MAX(AI$2:AI23, $E$2:$E$51,$J$2:$J$51,$O$2:$O$51,$T$2:$T$51,$Y$2:$Y$51,$AD$2:$AD$51)+($N$68)+($I$68)+AF24)</f>
        <v/>
      </c>
      <c r="AH24" s="59" t="str">
        <f>IF(OR(AF24="",ISTEXT(AF24)),"",MAX(AI$2:AI23, $E$2:$E$51,$J$2:$J$51,$O$2:$O$51,$T$2:$T$51,$Y$2:$Y$51,$AD$2:$AD$51)+($N$54)+($I$68)+AF24)</f>
        <v/>
      </c>
      <c r="AI24" s="60" t="str">
        <f>IF(OR(AF24="",ISTEXT(AF24)),"",MAX(AI$2:AI23, $E$2:$E$51,$J$2:$J$51,$O$2:$O$51,$T$2:$T$51,$Y$2:$Y$51,$AD$2:$AD$51) + AF24)</f>
        <v/>
      </c>
      <c r="AJ24" s="61">
        <v>373</v>
      </c>
      <c r="AK24" s="50"/>
      <c r="AL24" s="59" t="str">
        <f>IF(OR(AK24="",ISTEXT(AK24)),"",MAX(AN$2:AN23, $E$2:$E$51,$J$2:$J$51,$O$2:$O$51,$T$2:$T$51,$Y$2:$Y$51,$AD$2:$AD$51,AI23:AI68)+($N$68)+($I$68)+AK24)</f>
        <v/>
      </c>
      <c r="AM24" s="59" t="str">
        <f>IF(OR(AK24="",ISTEXT(AK24)),"",MAX(AN$2:AN23, $E$2:$E$51,$J$2:$J$51,$O$2:$O$51,$T$2:$T$51,$Y$2:$Y$51,$AD$2:$AD$51,AI23:AI68)+($N$54)+($I$68)+AK24)</f>
        <v/>
      </c>
      <c r="AN24" s="59" t="str">
        <f>IF(OR(AK24="",ISTEXT(AK24)),"",MAX(AN$2:AN23, $E$2:$E$51,$J$2:$J$51,$O$2:$O$51,$T$2:$T$51,$Y$2:$Y$51,$AD$2:$AD$51,AI23:AI72) + AK24)</f>
        <v/>
      </c>
    </row>
    <row r="25" spans="1:40" s="1" customFormat="1" ht="9.9499999999999993" customHeight="1" x14ac:dyDescent="0.3">
      <c r="A25" s="58">
        <v>24</v>
      </c>
      <c r="B25" s="50"/>
      <c r="C25" s="59" t="str">
        <f>IF(OR(B25="",ISTEXT(B25)),"",MAX(E$2:E24)+($N$68)+($I$68)+B25)</f>
        <v/>
      </c>
      <c r="D25" s="59" t="str">
        <f>IF(OR(B25="",ISTEXT(B25)),"",MAX(E$2:E24)+($N$54)+($I$68)+B25)</f>
        <v/>
      </c>
      <c r="E25" s="60" t="str">
        <f>IF(OR(B25="",ISTEXT(B25)),"",MAX(E$2:E24 ) + B25)</f>
        <v/>
      </c>
      <c r="F25" s="61">
        <v>74</v>
      </c>
      <c r="G25" s="50"/>
      <c r="H25" s="59" t="str">
        <f>IF(OR(G25="",ISTEXT(G25)),"",MAX(J$2:J24, $E$2:$E$51)+($N$68)+($I$68)+G25)</f>
        <v/>
      </c>
      <c r="I25" s="59" t="str">
        <f>IF(OR(G25="",ISTEXT(G25)),"",MAX(J$2:J24, $E$2:$E$51)+($N$54)+($I$68)+G25)</f>
        <v/>
      </c>
      <c r="J25" s="60" t="str">
        <f>IF(OR(G25="",ISTEXT(G25)),"",MAX(J$2:J24, $E$2:$E$51 ) + G25)</f>
        <v/>
      </c>
      <c r="K25" s="61">
        <v>124</v>
      </c>
      <c r="L25" s="50"/>
      <c r="M25" s="59" t="str">
        <f>IF(OR(L25="",ISTEXT(L25)),"",MAX(O$2:O24, $E$2:$E$51,$J$2:$J$51)+($N$68)+($I$68)+L25)</f>
        <v/>
      </c>
      <c r="N25" s="59" t="str">
        <f>IF(OR(L25="",ISTEXT(L25)),"",MAX(O$2:O24, $E$2:$E$51,$J$2:$J$51)+($N$54)+($I$68)+L25)</f>
        <v/>
      </c>
      <c r="O25" s="60" t="str">
        <f>IF(OR(L25="",ISTEXT(L25)),"",MAX(O$2:O24, $E$2:$E$51,$J$2:$J$51) + L25)</f>
        <v/>
      </c>
      <c r="P25" s="61">
        <v>174</v>
      </c>
      <c r="Q25" s="50"/>
      <c r="R25" s="59" t="str">
        <f>IF(OR(Q25="",ISTEXT(Q25)),"",MAX(T$2:T24, $E$2:$E$51,$J$2:$J$51,$O$2:$O$51)+($N$68)+($I$68)+Q25)</f>
        <v/>
      </c>
      <c r="S25" s="59" t="str">
        <f>IF(OR(Q25="",ISTEXT(Q25)),"",MAX(T$2:T24, $E$2:$E$51,$J$2:$J$51,$O$2:$O$51)+($N$54)+($I$68)+Q25)</f>
        <v/>
      </c>
      <c r="T25" s="62" t="str">
        <f>IF(OR(Q25="",ISTEXT(Q25)),"",MAX(T$2:T24, $E$2:$E$51,$J$2:$J$51,$O$2:$O$51) + Q25)</f>
        <v/>
      </c>
      <c r="U25" s="63">
        <v>224</v>
      </c>
      <c r="V25" s="50"/>
      <c r="W25" s="59" t="str">
        <f>IF(OR(V25="",ISTEXT(V25)),"",MAX(Y$2:Y24, $E$2:$E$51,$J$2:$J$51,$O$2:$O$51,$T$2:$T$51)+($N$68)+($I$68)+V25)</f>
        <v/>
      </c>
      <c r="X25" s="59" t="str">
        <f>IF(OR(V25="",ISTEXT(V25)),"",MAX(Y$2:Y24, $E$2:$E$51,$J$2:$J$51,$O$2:$O$51,$T$2:$T$51)+($N$54)+($I$68)+V25)</f>
        <v/>
      </c>
      <c r="Y25" s="60" t="str">
        <f>IF(OR(V25="",ISTEXT(V25)),"",MAX(Y$2:Y24, $E$2:$E$51,$J$2:$J$51,$O$2:$O$51,$T$2:$T$51) + V25)</f>
        <v/>
      </c>
      <c r="Z25" s="61">
        <v>274</v>
      </c>
      <c r="AA25" s="50"/>
      <c r="AB25" s="59" t="str">
        <f>IF(OR(AA25="",ISTEXT(AA25)),"",MAX(AD$2:AD24, $E$2:$E$51,$J$2:$J$51,$O$2:$O$51,$T$2:$T$51,$Y$2:$Y$51)+($N$68)+($I$68)+AA25)</f>
        <v/>
      </c>
      <c r="AC25" s="59" t="str">
        <f>IF(OR(AA25="",ISTEXT(AA25)),"",MAX(AD$2:AD24, $E$2:$E$51,$J$2:$J$51,$O$2:$O$51,$T$2:$T$51,$Y$2:$Y$51)+($N$54)+($I$68)+AA25)</f>
        <v/>
      </c>
      <c r="AD25" s="60" t="str">
        <f>IF(OR(AA25="",ISTEXT(AA25)),"",MAX(AD$2:AD24, $E$2:$E$51,$J$2:$J$51,$O$2:$O$51,$T$2:$T$51,$Y$2:$Y$51) + AA25)</f>
        <v/>
      </c>
      <c r="AE25" s="61">
        <v>324</v>
      </c>
      <c r="AF25" s="50"/>
      <c r="AG25" s="59" t="str">
        <f>IF(OR(AF25="",ISTEXT(AF25)),"",MAX(AI$2:AI24, $E$2:$E$51,$J$2:$J$51,$O$2:$O$51,$T$2:$T$51,$Y$2:$Y$51,$AD$2:$AD$51)+($N$68)+($I$68)+AF25)</f>
        <v/>
      </c>
      <c r="AH25" s="59" t="str">
        <f>IF(OR(AF25="",ISTEXT(AF25)),"",MAX(AI$2:AI24, $E$2:$E$51,$J$2:$J$51,$O$2:$O$51,$T$2:$T$51,$Y$2:$Y$51,$AD$2:$AD$51)+($N$54)+($I$68)+AF25)</f>
        <v/>
      </c>
      <c r="AI25" s="60" t="str">
        <f>IF(OR(AF25="",ISTEXT(AF25)),"",MAX(AI$2:AI24, $E$2:$E$51,$J$2:$J$51,$O$2:$O$51,$T$2:$T$51,$Y$2:$Y$51,$AD$2:$AD$51) + AF25)</f>
        <v/>
      </c>
      <c r="AJ25" s="61">
        <v>374</v>
      </c>
      <c r="AK25" s="50"/>
      <c r="AL25" s="59" t="str">
        <f>IF(OR(AK25="",ISTEXT(AK25)),"",MAX(AN$2:AN24, $E$2:$E$51,$J$2:$J$51,$O$2:$O$51,$T$2:$T$51,$Y$2:$Y$51,$AD$2:$AD$51,AI24:AI68)+($N$68)+($I$68)+AK25)</f>
        <v/>
      </c>
      <c r="AM25" s="59" t="str">
        <f>IF(OR(AK25="",ISTEXT(AK25)),"",MAX(AN$2:AN24, $E$2:$E$51,$J$2:$J$51,$O$2:$O$51,$T$2:$T$51,$Y$2:$Y$51,$AD$2:$AD$51,AI24:AI68)+($N$54)+($I$68)+AK25)</f>
        <v/>
      </c>
      <c r="AN25" s="59" t="str">
        <f>IF(OR(AK25="",ISTEXT(AK25)),"",MAX(AN$2:AN24, $E$2:$E$51,$J$2:$J$51,$O$2:$O$51,$T$2:$T$51,$Y$2:$Y$51,$AD$2:$AD$51,AI24:AI73) + AK25)</f>
        <v/>
      </c>
    </row>
    <row r="26" spans="1:40" s="1" customFormat="1" ht="9.9499999999999993" customHeight="1" x14ac:dyDescent="0.3">
      <c r="A26" s="58">
        <v>25</v>
      </c>
      <c r="B26" s="50"/>
      <c r="C26" s="59" t="str">
        <f>IF(OR(B26="",ISTEXT(B26)),"",MAX(E$2:E25)+($N$68)+($I$68)+B26)</f>
        <v/>
      </c>
      <c r="D26" s="59" t="str">
        <f>IF(OR(B26="",ISTEXT(B26)),"",MAX(E$2:E25)+($N$54)+($I$68)+B26)</f>
        <v/>
      </c>
      <c r="E26" s="60" t="str">
        <f>IF(OR(B26="",ISTEXT(B26)),"",MAX(E$2:E25 ) + B26)</f>
        <v/>
      </c>
      <c r="F26" s="61">
        <v>75</v>
      </c>
      <c r="G26" s="50"/>
      <c r="H26" s="59" t="str">
        <f>IF(OR(G26="",ISTEXT(G26)),"",MAX(J$2:J25, $E$2:$E$51)+($N$68)+($I$68)+G26)</f>
        <v/>
      </c>
      <c r="I26" s="59" t="str">
        <f>IF(OR(G26="",ISTEXT(G26)),"",MAX(J$2:J25, $E$2:$E$51)+($N$54)+($I$68)+G26)</f>
        <v/>
      </c>
      <c r="J26" s="60" t="str">
        <f>IF(OR(G26="",ISTEXT(G26)),"",MAX(J$2:J25, $E$2:$E$51 ) + G26)</f>
        <v/>
      </c>
      <c r="K26" s="61">
        <v>125</v>
      </c>
      <c r="L26" s="50"/>
      <c r="M26" s="59" t="str">
        <f>IF(OR(L26="",ISTEXT(L26)),"",MAX(O$2:O25, $E$2:$E$51,$J$2:$J$51)+($N$68)+($I$68)+L26)</f>
        <v/>
      </c>
      <c r="N26" s="59" t="str">
        <f>IF(OR(L26="",ISTEXT(L26)),"",MAX(O$2:O25, $E$2:$E$51,$J$2:$J$51)+($N$54)+($I$68)+L26)</f>
        <v/>
      </c>
      <c r="O26" s="60" t="str">
        <f>IF(OR(L26="",ISTEXT(L26)),"",MAX(O$2:O25, $E$2:$E$51,$J$2:$J$51) + L26)</f>
        <v/>
      </c>
      <c r="P26" s="61">
        <v>175</v>
      </c>
      <c r="Q26" s="50"/>
      <c r="R26" s="59" t="str">
        <f>IF(OR(Q26="",ISTEXT(Q26)),"",MAX(T$2:T25, $E$2:$E$51,$J$2:$J$51,$O$2:$O$51)+($N$68)+($I$68)+Q26)</f>
        <v/>
      </c>
      <c r="S26" s="59" t="str">
        <f>IF(OR(Q26="",ISTEXT(Q26)),"",MAX(T$2:T25, $E$2:$E$51,$J$2:$J$51,$O$2:$O$51)+($N$54)+($I$68)+Q26)</f>
        <v/>
      </c>
      <c r="T26" s="62" t="str">
        <f>IF(OR(Q26="",ISTEXT(Q26)),"",MAX(T$2:T25, $E$2:$E$51,$J$2:$J$51,$O$2:$O$51) + Q26)</f>
        <v/>
      </c>
      <c r="U26" s="63">
        <v>225</v>
      </c>
      <c r="V26" s="50"/>
      <c r="W26" s="59" t="str">
        <f>IF(OR(V26="",ISTEXT(V26)),"",MAX(Y$2:Y25, $E$2:$E$51,$J$2:$J$51,$O$2:$O$51,$T$2:$T$51)+($N$68)+($I$68)+V26)</f>
        <v/>
      </c>
      <c r="X26" s="59" t="str">
        <f>IF(OR(V26="",ISTEXT(V26)),"",MAX(Y$2:Y25, $E$2:$E$51,$J$2:$J$51,$O$2:$O$51,$T$2:$T$51)+($N$54)+($I$68)+V26)</f>
        <v/>
      </c>
      <c r="Y26" s="60" t="str">
        <f>IF(OR(V26="",ISTEXT(V26)),"",MAX(Y$2:Y25, $E$2:$E$51,$J$2:$J$51,$O$2:$O$51,$T$2:$T$51) + V26)</f>
        <v/>
      </c>
      <c r="Z26" s="61">
        <v>275</v>
      </c>
      <c r="AA26" s="50"/>
      <c r="AB26" s="59" t="str">
        <f>IF(OR(AA26="",ISTEXT(AA26)),"",MAX(AD$2:AD25, $E$2:$E$51,$J$2:$J$51,$O$2:$O$51,$T$2:$T$51,$Y$2:$Y$51)+($N$68)+($I$68)+AA26)</f>
        <v/>
      </c>
      <c r="AC26" s="59" t="str">
        <f>IF(OR(AA26="",ISTEXT(AA26)),"",MAX(AD$2:AD25, $E$2:$E$51,$J$2:$J$51,$O$2:$O$51,$T$2:$T$51,$Y$2:$Y$51)+($N$54)+($I$68)+AA26)</f>
        <v/>
      </c>
      <c r="AD26" s="60" t="str">
        <f>IF(OR(AA26="",ISTEXT(AA26)),"",MAX(AD$2:AD25, $E$2:$E$51,$J$2:$J$51,$O$2:$O$51,$T$2:$T$51,$Y$2:$Y$51) + AA26)</f>
        <v/>
      </c>
      <c r="AE26" s="61">
        <v>325</v>
      </c>
      <c r="AF26" s="50"/>
      <c r="AG26" s="59" t="str">
        <f>IF(OR(AF26="",ISTEXT(AF26)),"",MAX(AI$2:AI25, $E$2:$E$51,$J$2:$J$51,$O$2:$O$51,$T$2:$T$51,$Y$2:$Y$51,$AD$2:$AD$51)+($N$68)+($I$68)+AF26)</f>
        <v/>
      </c>
      <c r="AH26" s="59" t="str">
        <f>IF(OR(AF26="",ISTEXT(AF26)),"",MAX(AI$2:AI25, $E$2:$E$51,$J$2:$J$51,$O$2:$O$51,$T$2:$T$51,$Y$2:$Y$51,$AD$2:$AD$51)+($N$54)+($I$68)+AF26)</f>
        <v/>
      </c>
      <c r="AI26" s="60" t="str">
        <f>IF(OR(AF26="",ISTEXT(AF26)),"",MAX(AI$2:AI25, $E$2:$E$51,$J$2:$J$51,$O$2:$O$51,$T$2:$T$51,$Y$2:$Y$51,$AD$2:$AD$51) + AF26)</f>
        <v/>
      </c>
      <c r="AJ26" s="61">
        <v>375</v>
      </c>
      <c r="AK26" s="50"/>
      <c r="AL26" s="59" t="str">
        <f>IF(OR(AK26="",ISTEXT(AK26)),"",MAX(AN$2:AN25, $E$2:$E$51,$J$2:$J$51,$O$2:$O$51,$T$2:$T$51,$Y$2:$Y$51,$AD$2:$AD$51,AI25:AI68)+($N$68)+($I$68)+AK26)</f>
        <v/>
      </c>
      <c r="AM26" s="59" t="str">
        <f>IF(OR(AK26="",ISTEXT(AK26)),"",MAX(AN$2:AN25, $E$2:$E$51,$J$2:$J$51,$O$2:$O$51,$T$2:$T$51,$Y$2:$Y$51,$AD$2:$AD$51,AI25:AI68)+($N$54)+($I$68)+AK26)</f>
        <v/>
      </c>
      <c r="AN26" s="59" t="str">
        <f>IF(OR(AK26="",ISTEXT(AK26)),"",MAX(AN$2:AN25, $E$2:$E$51,$J$2:$J$51,$O$2:$O$51,$T$2:$T$51,$Y$2:$Y$51,$AD$2:$AD$51,AI25:AI74) + AK26)</f>
        <v/>
      </c>
    </row>
    <row r="27" spans="1:40" s="1" customFormat="1" ht="9.9499999999999993" customHeight="1" x14ac:dyDescent="0.3">
      <c r="A27" s="58">
        <v>26</v>
      </c>
      <c r="B27" s="50"/>
      <c r="C27" s="59" t="str">
        <f>IF(OR(B27="",ISTEXT(B27)),"",MAX(E$2:E26)+($N$68)+($I$68)+B27)</f>
        <v/>
      </c>
      <c r="D27" s="59" t="str">
        <f>IF(OR(B27="",ISTEXT(B27)),"",MAX(E$2:E26)+($N$54)+($I$68)+B27)</f>
        <v/>
      </c>
      <c r="E27" s="60" t="str">
        <f>IF(OR(B27="",ISTEXT(B27)),"",MAX(E$2:E26 ) + B27)</f>
        <v/>
      </c>
      <c r="F27" s="61">
        <v>76</v>
      </c>
      <c r="G27" s="50"/>
      <c r="H27" s="59" t="str">
        <f>IF(OR(G27="",ISTEXT(G27)),"",MAX(J$2:J26, $E$2:$E$51)+($N$68)+($I$68)+G27)</f>
        <v/>
      </c>
      <c r="I27" s="59" t="str">
        <f>IF(OR(G27="",ISTEXT(G27)),"",MAX(J$2:J26, $E$2:$E$51)+($N$54)+($I$68)+G27)</f>
        <v/>
      </c>
      <c r="J27" s="60" t="str">
        <f>IF(OR(G27="",ISTEXT(G27)),"",MAX(J$2:J26, $E$2:$E$51 ) + G27)</f>
        <v/>
      </c>
      <c r="K27" s="61">
        <v>126</v>
      </c>
      <c r="L27" s="50"/>
      <c r="M27" s="59" t="str">
        <f>IF(OR(L27="",ISTEXT(L27)),"",MAX(O$2:O26, $E$2:$E$51,$J$2:$J$51)+($N$68)+($I$68)+L27)</f>
        <v/>
      </c>
      <c r="N27" s="59" t="str">
        <f>IF(OR(L27="",ISTEXT(L27)),"",MAX(O$2:O26, $E$2:$E$51,$J$2:$J$51)+($N$54)+($I$68)+L27)</f>
        <v/>
      </c>
      <c r="O27" s="60" t="str">
        <f>IF(OR(L27="",ISTEXT(L27)),"",MAX(O$2:O26, $E$2:$E$51,$J$2:$J$51) + L27)</f>
        <v/>
      </c>
      <c r="P27" s="61">
        <v>176</v>
      </c>
      <c r="Q27" s="50"/>
      <c r="R27" s="59" t="str">
        <f>IF(OR(Q27="",ISTEXT(Q27)),"",MAX(T$2:T26, $E$2:$E$51,$J$2:$J$51,$O$2:$O$51)+($N$68)+($I$68)+Q27)</f>
        <v/>
      </c>
      <c r="S27" s="59" t="str">
        <f>IF(OR(Q27="",ISTEXT(Q27)),"",MAX(T$2:T26, $E$2:$E$51,$J$2:$J$51,$O$2:$O$51)+($N$54)+($I$68)+Q27)</f>
        <v/>
      </c>
      <c r="T27" s="62" t="str">
        <f>IF(OR(Q27="",ISTEXT(Q27)),"",MAX(T$2:T26, $E$2:$E$51,$J$2:$J$51,$O$2:$O$51) + Q27)</f>
        <v/>
      </c>
      <c r="U27" s="63">
        <v>226</v>
      </c>
      <c r="V27" s="50"/>
      <c r="W27" s="59" t="str">
        <f>IF(OR(V27="",ISTEXT(V27)),"",MAX(Y$2:Y26, $E$2:$E$51,$J$2:$J$51,$O$2:$O$51,$T$2:$T$51)+($N$68)+($I$68)+V27)</f>
        <v/>
      </c>
      <c r="X27" s="59" t="str">
        <f>IF(OR(V27="",ISTEXT(V27)),"",MAX(Y$2:Y26, $E$2:$E$51,$J$2:$J$51,$O$2:$O$51,$T$2:$T$51)+($N$54)+($I$68)+V27)</f>
        <v/>
      </c>
      <c r="Y27" s="60" t="str">
        <f>IF(OR(V27="",ISTEXT(V27)),"",MAX(Y$2:Y26, $E$2:$E$51,$J$2:$J$51,$O$2:$O$51,$T$2:$T$51) + V27)</f>
        <v/>
      </c>
      <c r="Z27" s="61">
        <v>276</v>
      </c>
      <c r="AA27" s="50"/>
      <c r="AB27" s="59" t="str">
        <f>IF(OR(AA27="",ISTEXT(AA27)),"",MAX(AD$2:AD26, $E$2:$E$51,$J$2:$J$51,$O$2:$O$51,$T$2:$T$51,$Y$2:$Y$51)+($N$68)+($I$68)+AA27)</f>
        <v/>
      </c>
      <c r="AC27" s="59" t="str">
        <f>IF(OR(AA27="",ISTEXT(AA27)),"",MAX(AD$2:AD26, $E$2:$E$51,$J$2:$J$51,$O$2:$O$51,$T$2:$T$51,$Y$2:$Y$51)+($N$54)+($I$68)+AA27)</f>
        <v/>
      </c>
      <c r="AD27" s="60" t="str">
        <f>IF(OR(AA27="",ISTEXT(AA27)),"",MAX(AD$2:AD26, $E$2:$E$51,$J$2:$J$51,$O$2:$O$51,$T$2:$T$51,$Y$2:$Y$51) + AA27)</f>
        <v/>
      </c>
      <c r="AE27" s="61">
        <v>326</v>
      </c>
      <c r="AF27" s="50"/>
      <c r="AG27" s="59" t="str">
        <f>IF(OR(AF27="",ISTEXT(AF27)),"",MAX(AI$2:AI26, $E$2:$E$51,$J$2:$J$51,$O$2:$O$51,$T$2:$T$51,$Y$2:$Y$51,$AD$2:$AD$51)+($N$68)+($I$68)+AF27)</f>
        <v/>
      </c>
      <c r="AH27" s="59" t="str">
        <f>IF(OR(AF27="",ISTEXT(AF27)),"",MAX(AI$2:AI26, $E$2:$E$51,$J$2:$J$51,$O$2:$O$51,$T$2:$T$51,$Y$2:$Y$51,$AD$2:$AD$51)+($N$54)+($I$68)+AF27)</f>
        <v/>
      </c>
      <c r="AI27" s="60" t="str">
        <f>IF(OR(AF27="",ISTEXT(AF27)),"",MAX(AI$2:AI26, $E$2:$E$51,$J$2:$J$51,$O$2:$O$51,$T$2:$T$51,$Y$2:$Y$51,$AD$2:$AD$51) + AF27)</f>
        <v/>
      </c>
      <c r="AJ27" s="61">
        <v>376</v>
      </c>
      <c r="AK27" s="50"/>
      <c r="AL27" s="59" t="str">
        <f>IF(OR(AK27="",ISTEXT(AK27)),"",MAX(AN$2:AN26, $E$2:$E$51,$J$2:$J$51,$O$2:$O$51,$T$2:$T$51,$Y$2:$Y$51,$AD$2:$AD$51,AI26:AI68)+($N$68)+($I$68)+AK27)</f>
        <v/>
      </c>
      <c r="AM27" s="59" t="str">
        <f>IF(OR(AK27="",ISTEXT(AK27)),"",MAX(AN$2:AN26, $E$2:$E$51,$J$2:$J$51,$O$2:$O$51,$T$2:$T$51,$Y$2:$Y$51,$AD$2:$AD$51,AI26:AI68)+($N$54)+($I$68)+AK27)</f>
        <v/>
      </c>
      <c r="AN27" s="59" t="str">
        <f>IF(OR(AK27="",ISTEXT(AK27)),"",MAX(AN$2:AN26, $E$2:$E$51,$J$2:$J$51,$O$2:$O$51,$T$2:$T$51,$Y$2:$Y$51,$AD$2:$AD$51,AI26:AI75) + AK27)</f>
        <v/>
      </c>
    </row>
    <row r="28" spans="1:40" s="1" customFormat="1" ht="9.9499999999999993" customHeight="1" x14ac:dyDescent="0.3">
      <c r="A28" s="58">
        <v>27</v>
      </c>
      <c r="B28" s="50"/>
      <c r="C28" s="59" t="str">
        <f>IF(OR(B28="",ISTEXT(B28)),"",MAX(E$2:E27)+($N$68)+($I$68)+B28)</f>
        <v/>
      </c>
      <c r="D28" s="59" t="str">
        <f>IF(OR(B28="",ISTEXT(B28)),"",MAX(E$2:E27)+($N$54)+($I$68)+B28)</f>
        <v/>
      </c>
      <c r="E28" s="60" t="str">
        <f>IF(OR(B28="",ISTEXT(B28)),"",MAX(E$2:E27 ) + B28)</f>
        <v/>
      </c>
      <c r="F28" s="61">
        <v>77</v>
      </c>
      <c r="G28" s="50"/>
      <c r="H28" s="59" t="str">
        <f>IF(OR(G28="",ISTEXT(G28)),"",MAX(J$2:J27, $E$2:$E$51)+($N$68)+($I$68)+G28)</f>
        <v/>
      </c>
      <c r="I28" s="59" t="str">
        <f>IF(OR(G28="",ISTEXT(G28)),"",MAX(J$2:J27, $E$2:$E$51)+($N$54)+($I$68)+G28)</f>
        <v/>
      </c>
      <c r="J28" s="60" t="str">
        <f>IF(OR(G28="",ISTEXT(G28)),"",MAX(J$2:J27, $E$2:$E$51 ) + G28)</f>
        <v/>
      </c>
      <c r="K28" s="61">
        <v>127</v>
      </c>
      <c r="L28" s="50"/>
      <c r="M28" s="59" t="str">
        <f>IF(OR(L28="",ISTEXT(L28)),"",MAX(O$2:O27, $E$2:$E$51,$J$2:$J$51)+($N$68)+($I$68)+L28)</f>
        <v/>
      </c>
      <c r="N28" s="59" t="str">
        <f>IF(OR(L28="",ISTEXT(L28)),"",MAX(O$2:O27, $E$2:$E$51,$J$2:$J$51)+($N$54)+($I$68)+L28)</f>
        <v/>
      </c>
      <c r="O28" s="60" t="str">
        <f>IF(OR(L28="",ISTEXT(L28)),"",MAX(O$2:O27, $E$2:$E$51,$J$2:$J$51) + L28)</f>
        <v/>
      </c>
      <c r="P28" s="61">
        <v>177</v>
      </c>
      <c r="Q28" s="50"/>
      <c r="R28" s="59" t="str">
        <f>IF(OR(Q28="",ISTEXT(Q28)),"",MAX(T$2:T27, $E$2:$E$51,$J$2:$J$51,$O$2:$O$51)+($N$68)+($I$68)+Q28)</f>
        <v/>
      </c>
      <c r="S28" s="59" t="str">
        <f>IF(OR(Q28="",ISTEXT(Q28)),"",MAX(T$2:T27, $E$2:$E$51,$J$2:$J$51,$O$2:$O$51)+($N$54)+($I$68)+Q28)</f>
        <v/>
      </c>
      <c r="T28" s="62" t="str">
        <f>IF(OR(Q28="",ISTEXT(Q28)),"",MAX(T$2:T27, $C$2:$C$51,$J$2:$J$51,$O$2:$O$51) + Q28)</f>
        <v/>
      </c>
      <c r="U28" s="63">
        <v>227</v>
      </c>
      <c r="V28" s="50"/>
      <c r="W28" s="59" t="str">
        <f>IF(OR(V28="",ISTEXT(V28)),"",MAX(Y$2:Y27, $E$2:$E$51,$J$2:$J$51,$O$2:$O$51,$T$2:$T$51)+($N$68)+($I$68)+V28)</f>
        <v/>
      </c>
      <c r="X28" s="59" t="str">
        <f>IF(OR(V28="",ISTEXT(V28)),"",MAX(Y$2:Y27, $E$2:$E$51,$J$2:$J$51,$O$2:$O$51,$T$2:$T$51)+($N$54)+($I$68)+V28)</f>
        <v/>
      </c>
      <c r="Y28" s="60" t="str">
        <f>IF(OR(V28="",ISTEXT(V28)),"",MAX(Y$2:Y27, $E$2:$E$51,$J$2:$J$51,$O$2:$O$51,$T$2:$T$51) + V28)</f>
        <v/>
      </c>
      <c r="Z28" s="61">
        <v>277</v>
      </c>
      <c r="AA28" s="50"/>
      <c r="AB28" s="59" t="str">
        <f>IF(OR(AA28="",ISTEXT(AA28)),"",MAX(AD$2:AD27, $E$2:$E$51,$J$2:$J$51,$O$2:$O$51,$T$2:$T$51,$Y$2:$Y$51)+($N$68)+($I$68)+AA28)</f>
        <v/>
      </c>
      <c r="AC28" s="59" t="str">
        <f>IF(OR(AA28="",ISTEXT(AA28)),"",MAX(AD$2:AD27, $E$2:$E$51,$J$2:$J$51,$O$2:$O$51,$T$2:$T$51,$Y$2:$Y$51)+($N$54)+($I$68)+AA28)</f>
        <v/>
      </c>
      <c r="AD28" s="60" t="str">
        <f>IF(OR(AA28="",ISTEXT(AA28)),"",MAX(AD$2:AD27, $E$2:$E$51,$J$2:$J$51,$O$2:$O$51,$T$2:$T$51,$Y$2:$Y$51) + AA28)</f>
        <v/>
      </c>
      <c r="AE28" s="61">
        <v>327</v>
      </c>
      <c r="AF28" s="50"/>
      <c r="AG28" s="59" t="str">
        <f>IF(OR(AF28="",ISTEXT(AF28)),"",MAX(AI$2:AI27, $E$2:$E$51,$J$2:$J$51,$O$2:$O$51,$T$2:$T$51,$Y$2:$Y$51,$AD$2:$AD$51)+($N$68)+($I$68)+AF28)</f>
        <v/>
      </c>
      <c r="AH28" s="59" t="str">
        <f>IF(OR(AF28="",ISTEXT(AF28)),"",MAX(AI$2:AI27, $E$2:$E$51,$J$2:$J$51,$O$2:$O$51,$T$2:$T$51,$Y$2:$Y$51,$AD$2:$AD$51)+($N$54)+($I$68)+AF28)</f>
        <v/>
      </c>
      <c r="AI28" s="60" t="str">
        <f>IF(OR(AF28="",ISTEXT(AF28)),"",MAX(AI$2:AI27, $E$2:$E$51,$J$2:$J$51,$O$2:$O$51,$T$2:$T$51,$Y$2:$Y$51,$AD$2:$AD$51) + AF28)</f>
        <v/>
      </c>
      <c r="AJ28" s="61">
        <v>377</v>
      </c>
      <c r="AK28" s="50"/>
      <c r="AL28" s="59" t="str">
        <f>IF(OR(AK28="",ISTEXT(AK28)),"",MAX(AN$2:AN27, $E$2:$E$51,$J$2:$J$51,$O$2:$O$51,$T$2:$T$51,$Y$2:$Y$51,$AD$2:$AD$51,AI27:AI68)+($N$68)+($I$68)+AK28)</f>
        <v/>
      </c>
      <c r="AM28" s="59" t="str">
        <f>IF(OR(AK28="",ISTEXT(AK28)),"",MAX(AN$2:AN27, $E$2:$E$51,$J$2:$J$51,$O$2:$O$51,$T$2:$T$51,$Y$2:$Y$51,$AD$2:$AD$51,AI27:AI68)+($N$54)+($I$68)+AK28)</f>
        <v/>
      </c>
      <c r="AN28" s="59" t="str">
        <f>IF(OR(AK28="",ISTEXT(AK28)),"",MAX(AN$2:AN27, $E$2:$E$51,$J$2:$J$51,$O$2:$O$51,$T$2:$T$51,$Y$2:$Y$51,$AD$2:$AD$51,AI27:AI76) + AK28)</f>
        <v/>
      </c>
    </row>
    <row r="29" spans="1:40" s="1" customFormat="1" ht="9.9499999999999993" customHeight="1" x14ac:dyDescent="0.3">
      <c r="A29" s="58">
        <v>28</v>
      </c>
      <c r="B29" s="50"/>
      <c r="C29" s="59" t="str">
        <f>IF(OR(B29="",ISTEXT(B29)),"",MAX(E$2:E28)+($N$68)+($I$68)+B29)</f>
        <v/>
      </c>
      <c r="D29" s="59" t="str">
        <f>IF(OR(B29="",ISTEXT(B29)),"",MAX(E$2:E28)+($N$54)+($I$68)+B29)</f>
        <v/>
      </c>
      <c r="E29" s="60" t="str">
        <f>IF(OR(B29="",ISTEXT(B29)),"",MAX(E$2:E28 ) + B29)</f>
        <v/>
      </c>
      <c r="F29" s="61">
        <v>78</v>
      </c>
      <c r="G29" s="50"/>
      <c r="H29" s="59" t="str">
        <f>IF(OR(G29="",ISTEXT(G29)),"",MAX(J$2:J28, $E$2:$E$51)+($N$68)+($I$68)+G29)</f>
        <v/>
      </c>
      <c r="I29" s="59" t="str">
        <f>IF(OR(G29="",ISTEXT(G29)),"",MAX(J$2:J28, $E$2:$E$51)+($N$54)+($I$68)+G29)</f>
        <v/>
      </c>
      <c r="J29" s="60" t="str">
        <f>IF(OR(G29="",ISTEXT(G29)),"",MAX(J$2:J28, $E$2:$E$51 ) + G29)</f>
        <v/>
      </c>
      <c r="K29" s="61">
        <v>128</v>
      </c>
      <c r="L29" s="50"/>
      <c r="M29" s="59" t="str">
        <f>IF(OR(L29="",ISTEXT(L29)),"",MAX(O$2:O28, $E$2:$E$51,$J$2:$J$51)+($N$68)+($I$68)+L29)</f>
        <v/>
      </c>
      <c r="N29" s="59" t="str">
        <f>IF(OR(L29="",ISTEXT(L29)),"",MAX(O$2:O28, $E$2:$E$51,$J$2:$J$51)+($N$54)+($I$68)+L29)</f>
        <v/>
      </c>
      <c r="O29" s="60" t="str">
        <f>IF(OR(L29="",ISTEXT(L29)),"",MAX(O$2:O28, $E$2:$E$51,$J$2:$J$51) + L29)</f>
        <v/>
      </c>
      <c r="P29" s="61">
        <v>178</v>
      </c>
      <c r="Q29" s="50"/>
      <c r="R29" s="59" t="str">
        <f>IF(OR(Q29="",ISTEXT(Q29)),"",MAX(T$2:T28, $E$2:$E$51,$J$2:$J$51,$O$2:$O$51)+($N$68)+($I$68)+Q29)</f>
        <v/>
      </c>
      <c r="S29" s="59" t="str">
        <f>IF(OR(Q29="",ISTEXT(Q29)),"",MAX(T$2:T28, $E$2:$E$51,$J$2:$J$51,$O$2:$O$51)+($N$54)+($I$68)+Q29)</f>
        <v/>
      </c>
      <c r="T29" s="62" t="str">
        <f>IF(OR(Q29="",ISTEXT(Q29)),"",MAX(T$2:T28, $C$2:$C$51,$J$2:$J$51,$O$2:$O$51) + Q29)</f>
        <v/>
      </c>
      <c r="U29" s="63">
        <v>228</v>
      </c>
      <c r="V29" s="50"/>
      <c r="W29" s="59" t="str">
        <f>IF(OR(V29="",ISTEXT(V29)),"",MAX(Y$2:Y28, $E$2:$E$51,$J$2:$J$51,$O$2:$O$51,$T$2:$T$51)+($N$68)+($I$68)+V29)</f>
        <v/>
      </c>
      <c r="X29" s="59" t="str">
        <f>IF(OR(V29="",ISTEXT(V29)),"",MAX(Y$2:Y28, $E$2:$E$51,$J$2:$J$51,$O$2:$O$51,$T$2:$T$51)+($N$54)+($I$68)+V29)</f>
        <v/>
      </c>
      <c r="Y29" s="60" t="str">
        <f>IF(OR(V29="",ISTEXT(V29)),"",MAX(Y$2:Y28, $E$2:$E$51,$J$2:$J$51,$O$2:$O$51,$T$2:$T$51) + V29)</f>
        <v/>
      </c>
      <c r="Z29" s="61">
        <v>278</v>
      </c>
      <c r="AA29" s="50"/>
      <c r="AB29" s="59" t="str">
        <f>IF(OR(AA29="",ISTEXT(AA29)),"",MAX(AD$2:AD28, $E$2:$E$51,$J$2:$J$51,$O$2:$O$51,$T$2:$T$51,$Y$2:$Y$51)+($N$68)+($I$68)+AA29)</f>
        <v/>
      </c>
      <c r="AC29" s="59" t="str">
        <f>IF(OR(AA29="",ISTEXT(AA29)),"",MAX(AD$2:AD28, $E$2:$E$51,$J$2:$J$51,$O$2:$O$51,$T$2:$T$51,$Y$2:$Y$51)+($N$54)+($I$68)+AA29)</f>
        <v/>
      </c>
      <c r="AD29" s="60" t="str">
        <f>IF(OR(AA29="",ISTEXT(AA29)),"",MAX(AD$2:AD28, $E$2:$E$51,$J$2:$J$51,$O$2:$O$51,$T$2:$T$51,$Y$2:$Y$51) + AA29)</f>
        <v/>
      </c>
      <c r="AE29" s="61">
        <v>328</v>
      </c>
      <c r="AF29" s="50"/>
      <c r="AG29" s="59" t="str">
        <f>IF(OR(AF29="",ISTEXT(AF29)),"",MAX(AI$2:AI28, $E$2:$E$51,$J$2:$J$51,$O$2:$O$51,$T$2:$T$51,$Y$2:$Y$51,$AD$2:$AD$51)+($N$68)+($I$68)+AF29)</f>
        <v/>
      </c>
      <c r="AH29" s="59" t="str">
        <f>IF(OR(AF29="",ISTEXT(AF29)),"",MAX(AI$2:AI28, $E$2:$E$51,$J$2:$J$51,$O$2:$O$51,$T$2:$T$51,$Y$2:$Y$51,$AD$2:$AD$51)+($N$54)+($I$68)+AF29)</f>
        <v/>
      </c>
      <c r="AI29" s="60" t="str">
        <f>IF(OR(AF29="",ISTEXT(AF29)),"",MAX(AI$2:AI28, $E$2:$E$51,$J$2:$J$51,$O$2:$O$51,$T$2:$T$51,$Y$2:$Y$51,$AD$2:$AD$51) + AF29)</f>
        <v/>
      </c>
      <c r="AJ29" s="61">
        <v>378</v>
      </c>
      <c r="AK29" s="50"/>
      <c r="AL29" s="59" t="str">
        <f>IF(OR(AK29="",ISTEXT(AK29)),"",MAX(AN$2:AN28, $E$2:$E$51,$J$2:$J$51,$O$2:$O$51,$T$2:$T$51,$Y$2:$Y$51,$AD$2:$AD$51,AI28:AI68)+($N$68)+($I$68)+AK29)</f>
        <v/>
      </c>
      <c r="AM29" s="59" t="str">
        <f>IF(OR(AK29="",ISTEXT(AK29)),"",MAX(AN$2:AN28, $E$2:$E$51,$J$2:$J$51,$O$2:$O$51,$T$2:$T$51,$Y$2:$Y$51,$AD$2:$AD$51,AI28:AI68)+($N$54)+($I$68)+AK29)</f>
        <v/>
      </c>
      <c r="AN29" s="59" t="str">
        <f>IF(OR(AK29="",ISTEXT(AK29)),"",MAX(AN$2:AN28, $E$2:$E$51,$J$2:$J$51,$O$2:$O$51,$T$2:$T$51,$Y$2:$Y$51,$AD$2:$AD$51,AI28:AI77) + AK29)</f>
        <v/>
      </c>
    </row>
    <row r="30" spans="1:40" s="1" customFormat="1" ht="9.9499999999999993" customHeight="1" x14ac:dyDescent="0.3">
      <c r="A30" s="58">
        <v>29</v>
      </c>
      <c r="B30" s="50"/>
      <c r="C30" s="59" t="str">
        <f>IF(OR(B30="",ISTEXT(B30)),"",MAX(E$2:E29)+($N$68)+($I$68)+B30)</f>
        <v/>
      </c>
      <c r="D30" s="59" t="str">
        <f>IF(OR(B30="",ISTEXT(B30)),"",MAX(E$2:E29)+($N$54)+($I$68)+B30)</f>
        <v/>
      </c>
      <c r="E30" s="60" t="str">
        <f>IF(OR(B30="",ISTEXT(B30)),"",MAX(E$2:E29 ) + B30)</f>
        <v/>
      </c>
      <c r="F30" s="61">
        <v>79</v>
      </c>
      <c r="G30" s="50"/>
      <c r="H30" s="59" t="str">
        <f>IF(OR(G30="",ISTEXT(G30)),"",MAX(J$2:J29, $E$2:$E$51)+($N$68)+($I$68)+G30)</f>
        <v/>
      </c>
      <c r="I30" s="59" t="str">
        <f>IF(OR(G30="",ISTEXT(G30)),"",MAX(J$2:J29, $E$2:$E$51)+($N$54)+($I$68)+G30)</f>
        <v/>
      </c>
      <c r="J30" s="60" t="str">
        <f>IF(OR(G30="",ISTEXT(G30)),"",MAX(J$2:J29, $E$2:$E$51 ) + G30)</f>
        <v/>
      </c>
      <c r="K30" s="61">
        <v>129</v>
      </c>
      <c r="L30" s="50"/>
      <c r="M30" s="59" t="str">
        <f>IF(OR(L30="",ISTEXT(L30)),"",MAX(O$2:O29, $E$2:$E$51,$J$2:$J$51)+($N$68)+($I$68)+L30)</f>
        <v/>
      </c>
      <c r="N30" s="59" t="str">
        <f>IF(OR(L30="",ISTEXT(L30)),"",MAX(O$2:O29, $E$2:$E$51,$J$2:$J$51)+($N$54)+($I$68)+L30)</f>
        <v/>
      </c>
      <c r="O30" s="60" t="str">
        <f>IF(OR(L30="",ISTEXT(L30)),"",MAX(O$2:O29, $E$2:$E$51,$J$2:$J$51) + L30)</f>
        <v/>
      </c>
      <c r="P30" s="61">
        <v>179</v>
      </c>
      <c r="Q30" s="50"/>
      <c r="R30" s="59" t="str">
        <f>IF(OR(Q30="",ISTEXT(Q30)),"",MAX(T$2:T29, $E$2:$E$51,$J$2:$J$51,$O$2:$O$51)+($N$68)+($I$68)+Q30)</f>
        <v/>
      </c>
      <c r="S30" s="59" t="str">
        <f>IF(OR(Q30="",ISTEXT(Q30)),"",MAX(T$2:T29, $E$2:$E$51,$J$2:$J$51,$O$2:$O$51)+($N$54)+($I$68)+Q30)</f>
        <v/>
      </c>
      <c r="T30" s="62" t="str">
        <f>IF(OR(Q30="",ISTEXT(Q30)),"",MAX(T$2:T29, $C$2:$C$51,$J$2:$J$51,$O$2:$O$51) + Q30)</f>
        <v/>
      </c>
      <c r="U30" s="63">
        <v>229</v>
      </c>
      <c r="V30" s="50"/>
      <c r="W30" s="59" t="str">
        <f>IF(OR(V30="",ISTEXT(V30)),"",MAX(Y$2:Y29, $E$2:$E$51,$J$2:$J$51,$O$2:$O$51,$T$2:$T$51)+($N$68)+($I$68)+V30)</f>
        <v/>
      </c>
      <c r="X30" s="59" t="str">
        <f>IF(OR(V30="",ISTEXT(V30)),"",MAX(Y$2:Y29, $E$2:$E$51,$J$2:$J$51,$O$2:$O$51,$T$2:$T$51)+($N$54)+($I$68)+V30)</f>
        <v/>
      </c>
      <c r="Y30" s="60" t="str">
        <f>IF(OR(V30="",ISTEXT(V30)),"",MAX(Y$2:Y29, $E$2:$E$51,$J$2:$J$51,$O$2:$O$51,$T$2:$T$51) + V30)</f>
        <v/>
      </c>
      <c r="Z30" s="61">
        <v>279</v>
      </c>
      <c r="AA30" s="50"/>
      <c r="AB30" s="59" t="str">
        <f>IF(OR(AA30="",ISTEXT(AA30)),"",MAX(AD$2:AD29, $E$2:$E$51,$J$2:$J$51,$O$2:$O$51,$T$2:$T$51,$Y$2:$Y$51)+($N$68)+($I$68)+AA30)</f>
        <v/>
      </c>
      <c r="AC30" s="59" t="str">
        <f>IF(OR(AA30="",ISTEXT(AA30)),"",MAX(AD$2:AD29, $E$2:$E$51,$J$2:$J$51,$O$2:$O$51,$T$2:$T$51,$Y$2:$Y$51)+($N$54)+($I$68)+AA30)</f>
        <v/>
      </c>
      <c r="AD30" s="60" t="str">
        <f>IF(OR(AA30="",ISTEXT(AA30)),"",MAX(AD$2:AD29, $E$2:$E$51,$J$2:$J$51,$O$2:$O$51,$T$2:$T$51,$Y$2:$Y$51) + AA30)</f>
        <v/>
      </c>
      <c r="AE30" s="61">
        <v>329</v>
      </c>
      <c r="AF30" s="50"/>
      <c r="AG30" s="59" t="str">
        <f>IF(OR(AF30="",ISTEXT(AF30)),"",MAX(AI$2:AI29, $E$2:$E$51,$J$2:$J$51,$O$2:$O$51,$T$2:$T$51,$Y$2:$Y$51,$AD$2:$AD$51)+($N$68)+($I$68)+AF30)</f>
        <v/>
      </c>
      <c r="AH30" s="59" t="str">
        <f>IF(OR(AF30="",ISTEXT(AF30)),"",MAX(AI$2:AI29, $E$2:$E$51,$J$2:$J$51,$O$2:$O$51,$T$2:$T$51,$Y$2:$Y$51,$AD$2:$AD$51)+($N$54)+($I$68)+AF30)</f>
        <v/>
      </c>
      <c r="AI30" s="60" t="str">
        <f>IF(OR(AF30="",ISTEXT(AF30)),"",MAX(AI$2:AI29, $E$2:$E$51,$J$2:$J$51,$O$2:$O$51,$T$2:$T$51,$Y$2:$Y$51,$AD$2:$AD$51) + AF30)</f>
        <v/>
      </c>
      <c r="AJ30" s="61">
        <v>379</v>
      </c>
      <c r="AK30" s="50"/>
      <c r="AL30" s="59" t="str">
        <f>IF(OR(AK30="",ISTEXT(AK30)),"",MAX(AN$2:AN29, $E$2:$E$51,$J$2:$J$51,$O$2:$O$51,$T$2:$T$51,$Y$2:$Y$51,$AD$2:$AD$51,AI29:AI68)+($N$68)+($I$68)+AK30)</f>
        <v/>
      </c>
      <c r="AM30" s="59" t="str">
        <f>IF(OR(AK30="",ISTEXT(AK30)),"",MAX(AN$2:AN29, $E$2:$E$51,$J$2:$J$51,$O$2:$O$51,$T$2:$T$51,$Y$2:$Y$51,$AD$2:$AD$51,AI29:AI68)+($N$54)+($I$68)+AK30)</f>
        <v/>
      </c>
      <c r="AN30" s="59" t="str">
        <f>IF(OR(AK30="",ISTEXT(AK30)),"",MAX(AN$2:AN29, $E$2:$E$51,$J$2:$J$51,$O$2:$O$51,$T$2:$T$51,$Y$2:$Y$51,$AD$2:$AD$51,AI29:AI78) + AK30)</f>
        <v/>
      </c>
    </row>
    <row r="31" spans="1:40" s="1" customFormat="1" ht="9.9499999999999993" customHeight="1" x14ac:dyDescent="0.3">
      <c r="A31" s="58">
        <v>30</v>
      </c>
      <c r="B31" s="50"/>
      <c r="C31" s="59" t="str">
        <f>IF(OR(B31="",ISTEXT(B31)),"",MAX(E$2:E30)+($N$68)+($I$68)+B31)</f>
        <v/>
      </c>
      <c r="D31" s="59" t="str">
        <f>IF(OR(B31="",ISTEXT(B31)),"",MAX(E$2:E30)+($N$54)+($I$68)+B31)</f>
        <v/>
      </c>
      <c r="E31" s="60" t="str">
        <f>IF(OR(B31="",ISTEXT(B31)),"",MAX(E$2:E30 ) + B31)</f>
        <v/>
      </c>
      <c r="F31" s="61">
        <v>80</v>
      </c>
      <c r="G31" s="50"/>
      <c r="H31" s="59" t="str">
        <f>IF(OR(G31="",ISTEXT(G31)),"",MAX(J$2:J30, $E$2:$E$51)+($N$68)+($I$68)+G31)</f>
        <v/>
      </c>
      <c r="I31" s="59" t="str">
        <f>IF(OR(G31="",ISTEXT(G31)),"",MAX(J$2:J30, $E$2:$E$51)+($N$54)+($I$68)+G31)</f>
        <v/>
      </c>
      <c r="J31" s="60" t="str">
        <f>IF(OR(G31="",ISTEXT(G31)),"",MAX(J$2:J30, $E$2:$E$51 ) + G31)</f>
        <v/>
      </c>
      <c r="K31" s="61">
        <v>130</v>
      </c>
      <c r="L31" s="50"/>
      <c r="M31" s="59" t="str">
        <f>IF(OR(L31="",ISTEXT(L31)),"",MAX(O$2:O30, $E$2:$E$51,$J$2:$J$51)+($N$68)+($I$68)+L31)</f>
        <v/>
      </c>
      <c r="N31" s="59" t="str">
        <f>IF(OR(L31="",ISTEXT(L31)),"",MAX(O$2:O30, $E$2:$E$51,$J$2:$J$51)+($N$54)+($I$68)+L31)</f>
        <v/>
      </c>
      <c r="O31" s="60" t="str">
        <f>IF(OR(L31="",ISTEXT(L31)),"",MAX(O$2:O30, $E$2:$E$51,$J$2:$J$51) + L31)</f>
        <v/>
      </c>
      <c r="P31" s="61">
        <v>180</v>
      </c>
      <c r="Q31" s="50"/>
      <c r="R31" s="59" t="str">
        <f>IF(OR(Q31="",ISTEXT(Q31)),"",MAX(T$2:T30, $E$2:$E$51,$J$2:$J$51,$O$2:$O$51)+($N$68)+($I$68)+Q31)</f>
        <v/>
      </c>
      <c r="S31" s="59" t="str">
        <f>IF(OR(Q31="",ISTEXT(Q31)),"",MAX(T$2:T30, $E$2:$E$51,$J$2:$J$51,$O$2:$O$51)+($N$54)+($I$68)+Q31)</f>
        <v/>
      </c>
      <c r="T31" s="62" t="str">
        <f>IF(OR(Q31="",ISTEXT(Q31)),"",MAX(T$2:T30, $C$2:$C$51,$J$2:$J$51,$O$2:$O$51) + Q31)</f>
        <v/>
      </c>
      <c r="U31" s="63">
        <v>230</v>
      </c>
      <c r="V31" s="50"/>
      <c r="W31" s="59" t="str">
        <f>IF(OR(V31="",ISTEXT(V31)),"",MAX(Y$2:Y30, $E$2:$E$51,$J$2:$J$51,$O$2:$O$51,$T$2:$T$51)+($N$68)+($I$68)+V31)</f>
        <v/>
      </c>
      <c r="X31" s="59" t="str">
        <f>IF(OR(V31="",ISTEXT(V31)),"",MAX(Y$2:Y30, $E$2:$E$51,$J$2:$J$51,$O$2:$O$51,$T$2:$T$51)+($N$54)+($I$68)+V31)</f>
        <v/>
      </c>
      <c r="Y31" s="60" t="str">
        <f>IF(OR(V31="",ISTEXT(V31)),"",MAX(Y$2:Y30, $E$2:$E$51,$J$2:$J$51,$O$2:$O$51,$T$2:$T$51) + V31)</f>
        <v/>
      </c>
      <c r="Z31" s="61">
        <v>280</v>
      </c>
      <c r="AA31" s="50"/>
      <c r="AB31" s="59" t="str">
        <f>IF(OR(AA31="",ISTEXT(AA31)),"",MAX(AD$2:AD30, $E$2:$E$51,$J$2:$J$51,$O$2:$O$51,$T$2:$T$51,$Y$2:$Y$51)+($N$68)+($I$68)+AA31)</f>
        <v/>
      </c>
      <c r="AC31" s="59" t="str">
        <f>IF(OR(AA31="",ISTEXT(AA31)),"",MAX(AD$2:AD30, $E$2:$E$51,$J$2:$J$51,$O$2:$O$51,$T$2:$T$51,$Y$2:$Y$51)+($N$54)+($I$68)+AA31)</f>
        <v/>
      </c>
      <c r="AD31" s="60" t="str">
        <f>IF(OR(AA31="",ISTEXT(AA31)),"",MAX(AD$2:AD30, $E$2:$E$51,$J$2:$J$51,$O$2:$O$51,$T$2:$T$51,$Y$2:$Y$51) + AA31)</f>
        <v/>
      </c>
      <c r="AE31" s="61">
        <v>330</v>
      </c>
      <c r="AF31" s="50"/>
      <c r="AG31" s="59" t="str">
        <f>IF(OR(AF31="",ISTEXT(AF31)),"",MAX(AI$2:AI30, $E$2:$E$51,$J$2:$J$51,$O$2:$O$51,$T$2:$T$51,$Y$2:$Y$51,$AD$2:$AD$51)+($N$68)+($I$68)+AF31)</f>
        <v/>
      </c>
      <c r="AH31" s="59" t="str">
        <f>IF(OR(AF31="",ISTEXT(AF31)),"",MAX(AI$2:AI30, $E$2:$E$51,$J$2:$J$51,$O$2:$O$51,$T$2:$T$51,$Y$2:$Y$51,$AD$2:$AD$51)+($N$54)+($I$68)+AF31)</f>
        <v/>
      </c>
      <c r="AI31" s="60" t="str">
        <f>IF(OR(AF31="",ISTEXT(AF31)),"",MAX(AI$2:AI30, $E$2:$E$51,$J$2:$J$51,$O$2:$O$51,$T$2:$T$51,$Y$2:$Y$51,$AD$2:$AD$51) + AF31)</f>
        <v/>
      </c>
      <c r="AJ31" s="61">
        <v>380</v>
      </c>
      <c r="AK31" s="50"/>
      <c r="AL31" s="59" t="str">
        <f>IF(OR(AK31="",ISTEXT(AK31)),"",MAX(AN$2:AN30, $E$2:$E$51,$J$2:$J$51,$O$2:$O$51,$T$2:$T$51,$Y$2:$Y$51,$AD$2:$AD$51,AI30:AI68)+($N$68)+($I$68)+AK31)</f>
        <v/>
      </c>
      <c r="AM31" s="59" t="str">
        <f>IF(OR(AK31="",ISTEXT(AK31)),"",MAX(AN$2:AN30, $E$2:$E$51,$J$2:$J$51,$O$2:$O$51,$T$2:$T$51,$Y$2:$Y$51,$AD$2:$AD$51,AI30:AI68)+($N$54)+($I$68)+AK31)</f>
        <v/>
      </c>
      <c r="AN31" s="59" t="str">
        <f>IF(OR(AK31="",ISTEXT(AK31)),"",MAX(AN$2:AN30, $E$2:$E$51,$J$2:$J$51,$O$2:$O$51,$T$2:$T$51,$Y$2:$Y$51,$AD$2:$AD$51,AI30:AI79) + AK31)</f>
        <v/>
      </c>
    </row>
    <row r="32" spans="1:40" s="1" customFormat="1" ht="9.9499999999999993" customHeight="1" x14ac:dyDescent="0.3">
      <c r="A32" s="58">
        <v>31</v>
      </c>
      <c r="B32" s="50"/>
      <c r="C32" s="59" t="str">
        <f>IF(OR(B32="",ISTEXT(B32)),"",MAX(E$2:E31)+($N$68)+($I$68)+B32)</f>
        <v/>
      </c>
      <c r="D32" s="59" t="str">
        <f>IF(OR(B32="",ISTEXT(B32)),"",MAX(E$2:E31)+($N$54)+($I$68)+B32)</f>
        <v/>
      </c>
      <c r="E32" s="60" t="str">
        <f>IF(OR(B32="",ISTEXT(B32)),"",MAX(E$2:E31 ) + B32)</f>
        <v/>
      </c>
      <c r="F32" s="61">
        <v>81</v>
      </c>
      <c r="G32" s="50"/>
      <c r="H32" s="59" t="str">
        <f>IF(OR(G32="",ISTEXT(G32)),"",MAX(J$2:J31, $E$2:$E$51)+($N$68)+($I$68)+G32)</f>
        <v/>
      </c>
      <c r="I32" s="59" t="str">
        <f>IF(OR(G32="",ISTEXT(G32)),"",MAX(J$2:J31, $E$2:$E$51)+($N$54)+($I$68)+G32)</f>
        <v/>
      </c>
      <c r="J32" s="60" t="str">
        <f>IF(OR(G32="",ISTEXT(G32)),"",MAX(J$2:J31, $E$2:$E$51 ) + G32)</f>
        <v/>
      </c>
      <c r="K32" s="61">
        <v>131</v>
      </c>
      <c r="L32" s="50"/>
      <c r="M32" s="59" t="str">
        <f>IF(OR(L32="",ISTEXT(L32)),"",MAX(O$2:O31, $E$2:$E$51,$J$2:$J$51)+($N$68)+($I$68)+L32)</f>
        <v/>
      </c>
      <c r="N32" s="59" t="str">
        <f>IF(OR(L32="",ISTEXT(L32)),"",MAX(O$2:O31, $E$2:$E$51,$J$2:$J$51)+($N$54)+($I$68)+L32)</f>
        <v/>
      </c>
      <c r="O32" s="60" t="str">
        <f>IF(OR(L32="",ISTEXT(L32)),"",MAX(O$2:O31, $E$2:$E$51,$J$2:$J$51) + L32)</f>
        <v/>
      </c>
      <c r="P32" s="61">
        <v>181</v>
      </c>
      <c r="Q32" s="50"/>
      <c r="R32" s="59" t="str">
        <f>IF(OR(Q32="",ISTEXT(Q32)),"",MAX(T$2:T31, $E$2:$E$51,$J$2:$J$51,$O$2:$O$51)+($N$68)+($I$68)+Q32)</f>
        <v/>
      </c>
      <c r="S32" s="59" t="str">
        <f>IF(OR(Q32="",ISTEXT(Q32)),"",MAX(T$2:T31, $E$2:$E$51,$J$2:$J$51,$O$2:$O$51)+($N$54)+($I$68)+Q32)</f>
        <v/>
      </c>
      <c r="T32" s="62" t="str">
        <f>IF(OR(Q32="",ISTEXT(Q32)),"",MAX(T$2:T31, $C$2:$C$51,$J$2:$J$51,$O$2:$O$51) + Q32)</f>
        <v/>
      </c>
      <c r="U32" s="63">
        <v>231</v>
      </c>
      <c r="V32" s="50"/>
      <c r="W32" s="59" t="str">
        <f>IF(OR(V32="",ISTEXT(V32)),"",MAX(Y$2:Y31, $E$2:$E$51,$J$2:$J$51,$O$2:$O$51,$T$2:$T$51)+($N$68)+($I$68)+V32)</f>
        <v/>
      </c>
      <c r="X32" s="59" t="str">
        <f>IF(OR(V32="",ISTEXT(V32)),"",MAX(Y$2:Y31, $E$2:$E$51,$J$2:$J$51,$O$2:$O$51,$T$2:$T$51)+($N$54)+($I$68)+V32)</f>
        <v/>
      </c>
      <c r="Y32" s="60" t="str">
        <f>IF(OR(V32="",ISTEXT(V32)),"",MAX(Y$2:Y31, $E$2:$E$51,$J$2:$J$51,$O$2:$O$51,$T$2:$T$51) + V32)</f>
        <v/>
      </c>
      <c r="Z32" s="61">
        <v>281</v>
      </c>
      <c r="AA32" s="50"/>
      <c r="AB32" s="59" t="str">
        <f>IF(OR(AA32="",ISTEXT(AA32)),"",MAX(AD$2:AD31, $E$2:$E$51,$J$2:$J$51,$O$2:$O$51,$T$2:$T$51,$Y$2:$Y$51)+($N$68)+($I$68)+AA32)</f>
        <v/>
      </c>
      <c r="AC32" s="59" t="str">
        <f>IF(OR(AA32="",ISTEXT(AA32)),"",MAX(AD$2:AD31, $E$2:$E$51,$J$2:$J$51,$O$2:$O$51,$T$2:$T$51,$Y$2:$Y$51)+($N$54)+($I$68)+AA32)</f>
        <v/>
      </c>
      <c r="AD32" s="60" t="str">
        <f>IF(OR(AA32="",ISTEXT(AA32)),"",MAX(AD$2:AD31, $E$2:$E$51,$J$2:$J$51,$O$2:$O$51,$T$2:$T$51,$Y$2:$Y$51) + AA32)</f>
        <v/>
      </c>
      <c r="AE32" s="61">
        <v>331</v>
      </c>
      <c r="AF32" s="50"/>
      <c r="AG32" s="59" t="str">
        <f>IF(OR(AF32="",ISTEXT(AF32)),"",MAX(AI$2:AI31, $E$2:$E$51,$J$2:$J$51,$O$2:$O$51,$T$2:$T$51,$Y$2:$Y$51,$AD$2:$AD$51)+($N$68)+($I$68)+AF32)</f>
        <v/>
      </c>
      <c r="AH32" s="59" t="str">
        <f>IF(OR(AF32="",ISTEXT(AF32)),"",MAX(AI$2:AI31, $E$2:$E$51,$J$2:$J$51,$O$2:$O$51,$T$2:$T$51,$Y$2:$Y$51,$AD$2:$AD$51)+($N$54)+($I$68)+AF32)</f>
        <v/>
      </c>
      <c r="AI32" s="60" t="str">
        <f>IF(OR(AF32="",ISTEXT(AF32)),"",MAX(AI$2:AI31, $E$2:$E$51,$J$2:$J$51,$O$2:$O$51,$T$2:$T$51,$Y$2:$Y$51,$AD$2:$AD$51) + AF32)</f>
        <v/>
      </c>
      <c r="AJ32" s="61">
        <v>381</v>
      </c>
      <c r="AK32" s="50"/>
      <c r="AL32" s="59" t="str">
        <f>IF(OR(AK32="",ISTEXT(AK32)),"",MAX(AN$2:AN31, $E$2:$E$51,$J$2:$J$51,$O$2:$O$51,$T$2:$T$51,$Y$2:$Y$51,$AD$2:$AD$51,AI31:AI68)+($N$68)+($I$68)+AK32)</f>
        <v/>
      </c>
      <c r="AM32" s="59" t="str">
        <f>IF(OR(AK32="",ISTEXT(AK32)),"",MAX(AN$2:AN31, $E$2:$E$51,$J$2:$J$51,$O$2:$O$51,$T$2:$T$51,$Y$2:$Y$51,$AD$2:$AD$51,AI31:AI68)+($N$54)+($I$68)+AK32)</f>
        <v/>
      </c>
      <c r="AN32" s="59" t="str">
        <f>IF(OR(AK32="",ISTEXT(AK32)),"",MAX(AN$2:AN31, $E$2:$E$51,$J$2:$J$51,$O$2:$O$51,$T$2:$T$51,$Y$2:$Y$51,$AD$2:$AD$51,AI31:AI80) + AK32)</f>
        <v/>
      </c>
    </row>
    <row r="33" spans="1:40" s="1" customFormat="1" ht="9.9499999999999993" customHeight="1" x14ac:dyDescent="0.3">
      <c r="A33" s="58">
        <v>32</v>
      </c>
      <c r="B33" s="50"/>
      <c r="C33" s="59" t="str">
        <f>IF(OR(B33="",ISTEXT(B33)),"",MAX(E$2:E32)+($N$68)+($I$68)+B33)</f>
        <v/>
      </c>
      <c r="D33" s="59" t="str">
        <f>IF(OR(B33="",ISTEXT(B33)),"",MAX(E$2:E32)+($N$54)+($I$68)+B33)</f>
        <v/>
      </c>
      <c r="E33" s="60" t="str">
        <f>IF(OR(B33="",ISTEXT(B33)),"",MAX(E$2:E32 ) + B33)</f>
        <v/>
      </c>
      <c r="F33" s="61">
        <v>82</v>
      </c>
      <c r="G33" s="50"/>
      <c r="H33" s="59" t="str">
        <f>IF(OR(G33="",ISTEXT(G33)),"",MAX(J$2:J32, $E$2:$E$51)+($N$68)+($I$68)+G33)</f>
        <v/>
      </c>
      <c r="I33" s="59" t="str">
        <f>IF(OR(G33="",ISTEXT(G33)),"",MAX(J$2:J32, $E$2:$E$51)+($N$54)+($I$68)+G33)</f>
        <v/>
      </c>
      <c r="J33" s="60" t="str">
        <f>IF(OR(G33="",ISTEXT(G33)),"",MAX(J$2:J32, $E$2:$E$51 ) + G33)</f>
        <v/>
      </c>
      <c r="K33" s="61">
        <v>132</v>
      </c>
      <c r="L33" s="50"/>
      <c r="M33" s="59" t="str">
        <f>IF(OR(L33="",ISTEXT(L33)),"",MAX(O$2:O32, $E$2:$E$51,$J$2:$J$51)+($N$68)+($I$68)+L33)</f>
        <v/>
      </c>
      <c r="N33" s="59" t="str">
        <f>IF(OR(L33="",ISTEXT(L33)),"",MAX(O$2:O32, $E$2:$E$51,$J$2:$J$51)+($N$54)+($I$68)+L33)</f>
        <v/>
      </c>
      <c r="O33" s="60" t="str">
        <f>IF(OR(L33="",ISTEXT(L33)),"",MAX(O$2:O32, $E$2:$E$51,$J$2:$J$51) + L33)</f>
        <v/>
      </c>
      <c r="P33" s="61">
        <v>182</v>
      </c>
      <c r="Q33" s="50"/>
      <c r="R33" s="59" t="str">
        <f>IF(OR(Q33="",ISTEXT(Q33)),"",MAX(T$2:T32, $E$2:$E$51,$J$2:$J$51,$O$2:$O$51)+($N$68)+($I$68)+Q33)</f>
        <v/>
      </c>
      <c r="S33" s="59" t="str">
        <f>IF(OR(Q33="",ISTEXT(Q33)),"",MAX(T$2:T32, $E$2:$E$51,$J$2:$J$51,$O$2:$O$51)+($N$54)+($I$68)+Q33)</f>
        <v/>
      </c>
      <c r="T33" s="62" t="str">
        <f>IF(OR(Q33="",ISTEXT(Q33)),"",MAX(T$2:T32, $C$2:$C$51,$J$2:$J$51,$O$2:$O$51) + Q33)</f>
        <v/>
      </c>
      <c r="U33" s="63">
        <v>232</v>
      </c>
      <c r="V33" s="50"/>
      <c r="W33" s="59" t="str">
        <f>IF(OR(V33="",ISTEXT(V33)),"",MAX(Y$2:Y32, $E$2:$E$51,$J$2:$J$51,$O$2:$O$51,$T$2:$T$51)+($N$68)+($I$68)+V33)</f>
        <v/>
      </c>
      <c r="X33" s="59" t="str">
        <f>IF(OR(V33="",ISTEXT(V33)),"",MAX(Y$2:Y32, $E$2:$E$51,$J$2:$J$51,$O$2:$O$51,$T$2:$T$51)+($N$54)+($I$68)+V33)</f>
        <v/>
      </c>
      <c r="Y33" s="60" t="str">
        <f>IF(OR(V33="",ISTEXT(V33)),"",MAX(Y$2:Y32, $E$2:$E$51,$J$2:$J$51,$O$2:$O$51,$T$2:$T$51) + V33)</f>
        <v/>
      </c>
      <c r="Z33" s="61">
        <v>282</v>
      </c>
      <c r="AA33" s="50"/>
      <c r="AB33" s="59" t="str">
        <f>IF(OR(AA33="",ISTEXT(AA33)),"",MAX(AD$2:AD32, $E$2:$E$51,$J$2:$J$51,$O$2:$O$51,$T$2:$T$51,$Y$2:$Y$51)+($N$68)+($I$68)+AA33)</f>
        <v/>
      </c>
      <c r="AC33" s="59" t="str">
        <f>IF(OR(AA33="",ISTEXT(AA33)),"",MAX(AD$2:AD32, $E$2:$E$51,$J$2:$J$51,$O$2:$O$51,$T$2:$T$51,$Y$2:$Y$51)+($N$54)+($I$68)+AA33)</f>
        <v/>
      </c>
      <c r="AD33" s="60" t="str">
        <f>IF(OR(AA33="",ISTEXT(AA33)),"",MAX(AD$2:AD32, $E$2:$E$51,$J$2:$J$51,$O$2:$O$51,$T$2:$T$51,$Y$2:$Y$51) + AA33)</f>
        <v/>
      </c>
      <c r="AE33" s="61">
        <v>332</v>
      </c>
      <c r="AF33" s="50"/>
      <c r="AG33" s="59" t="str">
        <f>IF(OR(AF33="",ISTEXT(AF33)),"",MAX(AI$2:AI32, $E$2:$E$51,$J$2:$J$51,$O$2:$O$51,$T$2:$T$51,$Y$2:$Y$51,$AD$2:$AD$51)+($N$68)+($I$68)+AF33)</f>
        <v/>
      </c>
      <c r="AH33" s="59" t="str">
        <f>IF(OR(AF33="",ISTEXT(AF33)),"",MAX(AI$2:AI32, $E$2:$E$51,$J$2:$J$51,$O$2:$O$51,$T$2:$T$51,$Y$2:$Y$51,$AD$2:$AD$51)+($N$54)+($I$68)+AF33)</f>
        <v/>
      </c>
      <c r="AI33" s="60" t="str">
        <f>IF(OR(AF33="",ISTEXT(AF33)),"",MAX(AI$2:AI32, $E$2:$E$51,$J$2:$J$51,$O$2:$O$51,$T$2:$T$51,$Y$2:$Y$51,$AD$2:$AD$51) + AF33)</f>
        <v/>
      </c>
      <c r="AJ33" s="61">
        <v>382</v>
      </c>
      <c r="AK33" s="50"/>
      <c r="AL33" s="59" t="str">
        <f>IF(OR(AK33="",ISTEXT(AK33)),"",MAX(AN$2:AN32, $E$2:$E$51,$J$2:$J$51,$O$2:$O$51,$T$2:$T$51,$Y$2:$Y$51,$AD$2:$AD$51,AI32:AI68)+($N$68)+($I$68)+AK33)</f>
        <v/>
      </c>
      <c r="AM33" s="59" t="str">
        <f>IF(OR(AK33="",ISTEXT(AK33)),"",MAX(AN$2:AN32, $E$2:$E$51,$J$2:$J$51,$O$2:$O$51,$T$2:$T$51,$Y$2:$Y$51,$AD$2:$AD$51,AI32:AI68)+($N$54)+($I$68)+AK33)</f>
        <v/>
      </c>
      <c r="AN33" s="59" t="str">
        <f>IF(OR(AK33="",ISTEXT(AK33)),"",MAX(AN$2:AN32, $E$2:$E$51,$J$2:$J$51,$O$2:$O$51,$T$2:$T$51,$Y$2:$Y$51,$AD$2:$AD$51,AI32:AI81) + AK33)</f>
        <v/>
      </c>
    </row>
    <row r="34" spans="1:40" s="1" customFormat="1" ht="9.9499999999999993" customHeight="1" x14ac:dyDescent="0.3">
      <c r="A34" s="58">
        <v>33</v>
      </c>
      <c r="B34" s="50"/>
      <c r="C34" s="59" t="str">
        <f>IF(OR(B34="",ISTEXT(B34)),"",MAX(E$2:E33)+($N$68)+($I$68)+B34)</f>
        <v/>
      </c>
      <c r="D34" s="59" t="str">
        <f>IF(OR(B34="",ISTEXT(B34)),"",MAX(E$2:E33)+($N$54)+($I$68)+B34)</f>
        <v/>
      </c>
      <c r="E34" s="60" t="str">
        <f>IF(OR(B34="",ISTEXT(B34)),"",MAX(E$2:E33 ) + B34)</f>
        <v/>
      </c>
      <c r="F34" s="61">
        <v>83</v>
      </c>
      <c r="G34" s="50"/>
      <c r="H34" s="59" t="str">
        <f>IF(OR(G34="",ISTEXT(G34)),"",MAX(J$2:J33, $E$2:$E$51)+($N$68)+($I$68)+G34)</f>
        <v/>
      </c>
      <c r="I34" s="59" t="str">
        <f>IF(OR(G34="",ISTEXT(G34)),"",MAX(J$2:J33, $E$2:$E$51)+($N$54)+($I$68)+G34)</f>
        <v/>
      </c>
      <c r="J34" s="60" t="str">
        <f>IF(OR(G34="",ISTEXT(G34)),"",MAX(J$2:J33, $E$2:$E$51 ) + G34)</f>
        <v/>
      </c>
      <c r="K34" s="61">
        <v>133</v>
      </c>
      <c r="L34" s="50"/>
      <c r="M34" s="59" t="str">
        <f>IF(OR(L34="",ISTEXT(L34)),"",MAX(O$2:O33, $E$2:$E$51,$J$2:$J$51)+($N$68)+($I$68)+L34)</f>
        <v/>
      </c>
      <c r="N34" s="59" t="str">
        <f>IF(OR(L34="",ISTEXT(L34)),"",MAX(O$2:O33, $E$2:$E$51,$J$2:$J$51)+($N$54)+($I$68)+L34)</f>
        <v/>
      </c>
      <c r="O34" s="60" t="str">
        <f>IF(OR(L34="",ISTEXT(L34)),"",MAX(O$2:O33, $E$2:$E$51,$J$2:$J$51) + L34)</f>
        <v/>
      </c>
      <c r="P34" s="61">
        <v>183</v>
      </c>
      <c r="Q34" s="50"/>
      <c r="R34" s="59" t="str">
        <f>IF(OR(Q34="",ISTEXT(Q34)),"",MAX(T$2:T33, $E$2:$E$51,$J$2:$J$51,$O$2:$O$51)+($N$68)+($I$68)+Q34)</f>
        <v/>
      </c>
      <c r="S34" s="59" t="str">
        <f>IF(OR(Q34="",ISTEXT(Q34)),"",MAX(T$2:T33, $E$2:$E$51,$J$2:$J$51,$O$2:$O$51)+($N$54)+($I$68)+Q34)</f>
        <v/>
      </c>
      <c r="T34" s="62" t="str">
        <f>IF(OR(Q34="",ISTEXT(Q34)),"",MAX(T$2:T33, $C$2:$C$51,$J$2:$J$51,$O$2:$O$51) + Q34)</f>
        <v/>
      </c>
      <c r="U34" s="63">
        <v>233</v>
      </c>
      <c r="V34" s="50"/>
      <c r="W34" s="59" t="str">
        <f>IF(OR(V34="",ISTEXT(V34)),"",MAX(Y$2:Y33, $E$2:$E$51,$J$2:$J$51,$O$2:$O$51,$T$2:$T$51)+($N$68)+($I$68)+V34)</f>
        <v/>
      </c>
      <c r="X34" s="59" t="str">
        <f>IF(OR(V34="",ISTEXT(V34)),"",MAX(Y$2:Y33, $E$2:$E$51,$J$2:$J$51,$O$2:$O$51,$T$2:$T$51)+($N$54)+($I$68)+V34)</f>
        <v/>
      </c>
      <c r="Y34" s="60" t="str">
        <f>IF(OR(V34="",ISTEXT(V34)),"",MAX(Y$2:Y33, $E$2:$E$51,$J$2:$J$51,$O$2:$O$51,$T$2:$T$51) + V34)</f>
        <v/>
      </c>
      <c r="Z34" s="61">
        <v>283</v>
      </c>
      <c r="AA34" s="50"/>
      <c r="AB34" s="59" t="str">
        <f>IF(OR(AA34="",ISTEXT(AA34)),"",MAX(AD$2:AD33, $E$2:$E$51,$J$2:$J$51,$O$2:$O$51,$T$2:$T$51,$Y$2:$Y$51)+($N$68)+($I$68)+AA34)</f>
        <v/>
      </c>
      <c r="AC34" s="59" t="str">
        <f>IF(OR(AA34="",ISTEXT(AA34)),"",MAX(AD$2:AD33, $E$2:$E$51,$J$2:$J$51,$O$2:$O$51,$T$2:$T$51,$Y$2:$Y$51)+($N$54)+($I$68)+AA34)</f>
        <v/>
      </c>
      <c r="AD34" s="60" t="str">
        <f>IF(OR(AA34="",ISTEXT(AA34)),"",MAX(AD$2:AD33, $E$2:$E$51,$J$2:$J$51,$O$2:$O$51,$T$2:$T$51,$Y$2:$Y$51) + AA34)</f>
        <v/>
      </c>
      <c r="AE34" s="61">
        <v>333</v>
      </c>
      <c r="AF34" s="50"/>
      <c r="AG34" s="59" t="str">
        <f>IF(OR(AF34="",ISTEXT(AF34)),"",MAX(AI$2:AI33, $E$2:$E$51,$J$2:$J$51,$O$2:$O$51,$T$2:$T$51,$Y$2:$Y$51,$AD$2:$AD$51)+($N$68)+($I$68)+AF34)</f>
        <v/>
      </c>
      <c r="AH34" s="59" t="str">
        <f>IF(OR(AF34="",ISTEXT(AF34)),"",MAX(AI$2:AI33, $E$2:$E$51,$J$2:$J$51,$O$2:$O$51,$T$2:$T$51,$Y$2:$Y$51,$AD$2:$AD$51)+($N$54)+($I$68)+AF34)</f>
        <v/>
      </c>
      <c r="AI34" s="60" t="str">
        <f>IF(OR(AF34="",ISTEXT(AF34)),"",MAX(AI$2:AI33, $E$2:$E$51,$J$2:$J$51,$O$2:$O$51,$T$2:$T$51,$Y$2:$Y$51,$AD$2:$AD$51) + AF34)</f>
        <v/>
      </c>
      <c r="AJ34" s="61">
        <v>383</v>
      </c>
      <c r="AK34" s="50"/>
      <c r="AL34" s="59" t="str">
        <f>IF(OR(AK34="",ISTEXT(AK34)),"",MAX(AN$2:AN33, $E$2:$E$51,$J$2:$J$51,$O$2:$O$51,$T$2:$T$51,$Y$2:$Y$51,$AD$2:$AD$51,AI33:AI68)+($N$68)+($I$68)+AK34)</f>
        <v/>
      </c>
      <c r="AM34" s="59" t="str">
        <f>IF(OR(AK34="",ISTEXT(AK34)),"",MAX(AN$2:AN33, $E$2:$E$51,$J$2:$J$51,$O$2:$O$51,$T$2:$T$51,$Y$2:$Y$51,$AD$2:$AD$51,AI33:AI68)+($N$54)+($I$68)+AK34)</f>
        <v/>
      </c>
      <c r="AN34" s="59" t="str">
        <f>IF(OR(AK34="",ISTEXT(AK34)),"",MAX(AN$2:AN33, $E$2:$E$51,$J$2:$J$51,$O$2:$O$51,$T$2:$T$51,$Y$2:$Y$51,$AD$2:$AD$51,AI33:AI82) + AK34)</f>
        <v/>
      </c>
    </row>
    <row r="35" spans="1:40" s="1" customFormat="1" ht="9.9499999999999993" customHeight="1" x14ac:dyDescent="0.3">
      <c r="A35" s="58">
        <v>34</v>
      </c>
      <c r="B35" s="50"/>
      <c r="C35" s="59" t="str">
        <f>IF(OR(B35="",ISTEXT(B35)),"",MAX(E$2:E34)+($N$68)+($I$68)+B35)</f>
        <v/>
      </c>
      <c r="D35" s="59" t="str">
        <f>IF(OR(B35="",ISTEXT(B35)),"",MAX(E$2:E34)+($N$54)+($I$68)+B35)</f>
        <v/>
      </c>
      <c r="E35" s="60" t="str">
        <f>IF(OR(B35="",ISTEXT(B35)),"",MAX(E$2:E34 ) + B35)</f>
        <v/>
      </c>
      <c r="F35" s="61">
        <v>84</v>
      </c>
      <c r="G35" s="50"/>
      <c r="H35" s="59" t="str">
        <f>IF(OR(G35="",ISTEXT(G35)),"",MAX(J$2:J34, $E$2:$E$51)+($N$68)+($I$68)+G35)</f>
        <v/>
      </c>
      <c r="I35" s="59" t="str">
        <f>IF(OR(G35="",ISTEXT(G35)),"",MAX(J$2:J34, $E$2:$E$51)+($N$54)+($I$68)+G35)</f>
        <v/>
      </c>
      <c r="J35" s="60" t="str">
        <f>IF(OR(G35="",ISTEXT(G35)),"",MAX(J$2:J34, $E$2:$E$51 ) + G35)</f>
        <v/>
      </c>
      <c r="K35" s="61">
        <v>134</v>
      </c>
      <c r="L35" s="50"/>
      <c r="M35" s="59" t="str">
        <f>IF(OR(L35="",ISTEXT(L35)),"",MAX(O$2:O34, $E$2:$E$51,$J$2:$J$51)+($N$68)+($I$68)+L35)</f>
        <v/>
      </c>
      <c r="N35" s="59" t="str">
        <f>IF(OR(L35="",ISTEXT(L35)),"",MAX(O$2:O34, $E$2:$E$51,$J$2:$J$51)+($N$54)+($I$68)+L35)</f>
        <v/>
      </c>
      <c r="O35" s="60" t="str">
        <f>IF(OR(L35="",ISTEXT(L35)),"",MAX(O$2:O34, $E$2:$E$51,$J$2:$J$51) + L35)</f>
        <v/>
      </c>
      <c r="P35" s="61">
        <v>184</v>
      </c>
      <c r="Q35" s="50"/>
      <c r="R35" s="59" t="str">
        <f>IF(OR(Q35="",ISTEXT(Q35)),"",MAX(T$2:T34, $E$2:$E$51,$J$2:$J$51,$O$2:$O$51)+($N$68)+($I$68)+Q35)</f>
        <v/>
      </c>
      <c r="S35" s="59" t="str">
        <f>IF(OR(Q35="",ISTEXT(Q35)),"",MAX(T$2:T34, $E$2:$E$51,$J$2:$J$51,$O$2:$O$51)+($N$54)+($I$68)+Q35)</f>
        <v/>
      </c>
      <c r="T35" s="62" t="str">
        <f>IF(OR(Q35="",ISTEXT(Q35)),"",MAX(T$2:T34, $C$2:$C$51,$J$2:$J$51,$O$2:$O$51) + Q35)</f>
        <v/>
      </c>
      <c r="U35" s="63">
        <v>234</v>
      </c>
      <c r="V35" s="50"/>
      <c r="W35" s="59" t="str">
        <f>IF(OR(V35="",ISTEXT(V35)),"",MAX(Y$2:Y34, $E$2:$E$51,$J$2:$J$51,$O$2:$O$51,$T$2:$T$51)+($N$68)+($I$68)+V35)</f>
        <v/>
      </c>
      <c r="X35" s="59" t="str">
        <f>IF(OR(V35="",ISTEXT(V35)),"",MAX(Y$2:Y34, $E$2:$E$51,$J$2:$J$51,$O$2:$O$51,$T$2:$T$51)+($N$54)+($I$68)+V35)</f>
        <v/>
      </c>
      <c r="Y35" s="60" t="str">
        <f>IF(OR(V35="",ISTEXT(V35)),"",MAX(Y$2:Y34, $E$2:$E$51,$J$2:$J$51,$O$2:$O$51,$T$2:$T$51) + V35)</f>
        <v/>
      </c>
      <c r="Z35" s="61">
        <v>284</v>
      </c>
      <c r="AA35" s="50"/>
      <c r="AB35" s="59" t="str">
        <f>IF(OR(AA35="",ISTEXT(AA35)),"",MAX(AD$2:AD34, $E$2:$E$51,$J$2:$J$51,$O$2:$O$51,$T$2:$T$51,$Y$2:$Y$51)+($N$68)+($I$68)+AA35)</f>
        <v/>
      </c>
      <c r="AC35" s="59" t="str">
        <f>IF(OR(AA35="",ISTEXT(AA35)),"",MAX(AD$2:AD34, $E$2:$E$51,$J$2:$J$51,$O$2:$O$51,$T$2:$T$51,$Y$2:$Y$51)+($N$54)+($I$68)+AA35)</f>
        <v/>
      </c>
      <c r="AD35" s="60" t="str">
        <f>IF(OR(AA35="",ISTEXT(AA35)),"",MAX(AD$2:AD34, $E$2:$E$51,$J$2:$J$51,$O$2:$O$51,$T$2:$T$51,$Y$2:$Y$51) + AA35)</f>
        <v/>
      </c>
      <c r="AE35" s="61">
        <v>334</v>
      </c>
      <c r="AF35" s="50"/>
      <c r="AG35" s="59" t="str">
        <f>IF(OR(AF35="",ISTEXT(AF35)),"",MAX(AI$2:AI34, $E$2:$E$51,$J$2:$J$51,$O$2:$O$51,$T$2:$T$51,$Y$2:$Y$51,$AD$2:$AD$51)+($N$68)+($I$68)+AF35)</f>
        <v/>
      </c>
      <c r="AH35" s="59" t="str">
        <f>IF(OR(AF35="",ISTEXT(AF35)),"",MAX(AI$2:AI34, $E$2:$E$51,$J$2:$J$51,$O$2:$O$51,$T$2:$T$51,$Y$2:$Y$51,$AD$2:$AD$51)+($N$54)+($I$68)+AF35)</f>
        <v/>
      </c>
      <c r="AI35" s="60" t="str">
        <f>IF(OR(AF35="",ISTEXT(AF35)),"",MAX(AI$2:AI34, $E$2:$E$51,$J$2:$J$51,$O$2:$O$51,$T$2:$T$51,$Y$2:$Y$51,$AD$2:$AD$51) + AF35)</f>
        <v/>
      </c>
      <c r="AJ35" s="61">
        <v>384</v>
      </c>
      <c r="AK35" s="50"/>
      <c r="AL35" s="59" t="str">
        <f>IF(OR(AK35="",ISTEXT(AK35)),"",MAX(AN$2:AN34, $E$2:$E$51,$J$2:$J$51,$O$2:$O$51,$T$2:$T$51,$Y$2:$Y$51,$AD$2:$AD$51,AI34:AI68)+($N$68)+($I$68)+AK35)</f>
        <v/>
      </c>
      <c r="AM35" s="59" t="str">
        <f>IF(OR(AK35="",ISTEXT(AK35)),"",MAX(AN$2:AN34, $E$2:$E$51,$J$2:$J$51,$O$2:$O$51,$T$2:$T$51,$Y$2:$Y$51,$AD$2:$AD$51,AI34:AI68)+($N$54)+($I$68)+AK35)</f>
        <v/>
      </c>
      <c r="AN35" s="59" t="str">
        <f>IF(OR(AK35="",ISTEXT(AK35)),"",MAX(AN$2:AN34, $E$2:$E$51,$J$2:$J$51,$O$2:$O$51,$T$2:$T$51,$Y$2:$Y$51,$AD$2:$AD$51,AI34:AI83) + AK35)</f>
        <v/>
      </c>
    </row>
    <row r="36" spans="1:40" s="1" customFormat="1" ht="9.9499999999999993" customHeight="1" x14ac:dyDescent="0.3">
      <c r="A36" s="58">
        <v>35</v>
      </c>
      <c r="B36" s="50"/>
      <c r="C36" s="59" t="str">
        <f>IF(OR(B36="",ISTEXT(B36)),"",MAX(E$2:E35)+($N$68)+($I$68)+B36)</f>
        <v/>
      </c>
      <c r="D36" s="59" t="str">
        <f>IF(OR(B36="",ISTEXT(B36)),"",MAX(E$2:E35)+($N$54)+($I$68)+B36)</f>
        <v/>
      </c>
      <c r="E36" s="60" t="str">
        <f>IF(OR(B36="",ISTEXT(B36)),"",MAX(E$2:E35 ) + B36)</f>
        <v/>
      </c>
      <c r="F36" s="61">
        <v>85</v>
      </c>
      <c r="G36" s="50"/>
      <c r="H36" s="59" t="str">
        <f>IF(OR(G36="",ISTEXT(G36)),"",MAX(J$2:J35, $E$2:$E$51)+($N$68)+($I$68)+G36)</f>
        <v/>
      </c>
      <c r="I36" s="59" t="str">
        <f>IF(OR(G36="",ISTEXT(G36)),"",MAX(J$2:J35, $E$2:$E$51)+($N$54)+($I$68)+G36)</f>
        <v/>
      </c>
      <c r="J36" s="60" t="str">
        <f>IF(OR(G36="",ISTEXT(G36)),"",MAX(J$2:J35, $E$2:$E$51 ) + G36)</f>
        <v/>
      </c>
      <c r="K36" s="61">
        <v>135</v>
      </c>
      <c r="L36" s="50"/>
      <c r="M36" s="59" t="str">
        <f>IF(OR(L36="",ISTEXT(L36)),"",MAX(O$2:O35, $E$2:$E$51,$J$2:$J$51)+($N$68)+($I$68)+L36)</f>
        <v/>
      </c>
      <c r="N36" s="59" t="str">
        <f>IF(OR(L36="",ISTEXT(L36)),"",MAX(O$2:O35, $E$2:$E$51,$J$2:$J$51)+($N$54)+($I$68)+L36)</f>
        <v/>
      </c>
      <c r="O36" s="60" t="str">
        <f>IF(OR(L36="",ISTEXT(L36)),"",MAX(O$2:O35, $E$2:$E$51,$J$2:$J$51) + L36)</f>
        <v/>
      </c>
      <c r="P36" s="61">
        <v>185</v>
      </c>
      <c r="Q36" s="50"/>
      <c r="R36" s="59" t="str">
        <f>IF(OR(Q36="",ISTEXT(Q36)),"",MAX(T$2:T35, $E$2:$E$51,$J$2:$J$51,$O$2:$O$51)+($N$68)+($I$68)+Q36)</f>
        <v/>
      </c>
      <c r="S36" s="59" t="str">
        <f>IF(OR(Q36="",ISTEXT(Q36)),"",MAX(T$2:T35, $E$2:$E$51,$J$2:$J$51,$O$2:$O$51)+($N$54)+($I$68)+Q36)</f>
        <v/>
      </c>
      <c r="T36" s="62" t="str">
        <f>IF(OR(Q36="",ISTEXT(Q36)),"",MAX(T$2:T35, $C$2:$C$51,$J$2:$J$51,$O$2:$O$51) + Q36)</f>
        <v/>
      </c>
      <c r="U36" s="63">
        <v>235</v>
      </c>
      <c r="V36" s="50"/>
      <c r="W36" s="59" t="str">
        <f>IF(OR(V36="",ISTEXT(V36)),"",MAX(Y$2:Y35, $E$2:$E$51,$J$2:$J$51,$O$2:$O$51,$T$2:$T$51)+($N$68)+($I$68)+V36)</f>
        <v/>
      </c>
      <c r="X36" s="59" t="str">
        <f>IF(OR(V36="",ISTEXT(V36)),"",MAX(Y$2:Y35, $E$2:$E$51,$J$2:$J$51,$O$2:$O$51,$T$2:$T$51)+($N$54)+($I$68)+V36)</f>
        <v/>
      </c>
      <c r="Y36" s="60" t="str">
        <f>IF(OR(V36="",ISTEXT(V36)),"",MAX(Y$2:Y35, $E$2:$E$51,$J$2:$J$51,$O$2:$O$51,$T$2:$T$51) + V36)</f>
        <v/>
      </c>
      <c r="Z36" s="61">
        <v>285</v>
      </c>
      <c r="AA36" s="50"/>
      <c r="AB36" s="59" t="str">
        <f>IF(OR(AA36="",ISTEXT(AA36)),"",MAX(AD$2:AD35, $E$2:$E$51,$J$2:$J$51,$O$2:$O$51,$T$2:$T$51,$Y$2:$Y$51)+($N$68)+($I$68)+AA36)</f>
        <v/>
      </c>
      <c r="AC36" s="59" t="str">
        <f>IF(OR(AA36="",ISTEXT(AA36)),"",MAX(AD$2:AD35, $E$2:$E$51,$J$2:$J$51,$O$2:$O$51,$T$2:$T$51,$Y$2:$Y$51)+($N$54)+($I$68)+AA36)</f>
        <v/>
      </c>
      <c r="AD36" s="60" t="str">
        <f>IF(OR(AA36="",ISTEXT(AA36)),"",MAX(AD$2:AD35, $E$2:$E$51,$J$2:$J$51,$O$2:$O$51,$T$2:$T$51,$Y$2:$Y$51) + AA36)</f>
        <v/>
      </c>
      <c r="AE36" s="61">
        <v>335</v>
      </c>
      <c r="AF36" s="50"/>
      <c r="AG36" s="59" t="str">
        <f>IF(OR(AF36="",ISTEXT(AF36)),"",MAX(AI$2:AI35, $E$2:$E$51,$J$2:$J$51,$O$2:$O$51,$T$2:$T$51,$Y$2:$Y$51,$AD$2:$AD$51)+($N$68)+($I$68)+AF36)</f>
        <v/>
      </c>
      <c r="AH36" s="59" t="str">
        <f>IF(OR(AF36="",ISTEXT(AF36)),"",MAX(AI$2:AI35, $E$2:$E$51,$J$2:$J$51,$O$2:$O$51,$T$2:$T$51,$Y$2:$Y$51,$AD$2:$AD$51)+($N$54)+($I$68)+AF36)</f>
        <v/>
      </c>
      <c r="AI36" s="60" t="str">
        <f>IF(OR(AF36="",ISTEXT(AF36)),"",MAX(AI$2:AI35, $E$2:$E$51,$J$2:$J$51,$O$2:$O$51,$T$2:$T$51,$Y$2:$Y$51,$AD$2:$AD$51) + AF36)</f>
        <v/>
      </c>
      <c r="AJ36" s="61">
        <v>385</v>
      </c>
      <c r="AK36" s="50"/>
      <c r="AL36" s="59" t="str">
        <f>IF(OR(AK36="",ISTEXT(AK36)),"",MAX(AN$2:AN35, $E$2:$E$51,$J$2:$J$51,$O$2:$O$51,$T$2:$T$51,$Y$2:$Y$51,$AD$2:$AD$51,AI35:AI68)+($N$68)+($I$68)+AK36)</f>
        <v/>
      </c>
      <c r="AM36" s="59" t="str">
        <f>IF(OR(AK36="",ISTEXT(AK36)),"",MAX(AN$2:AN35, $E$2:$E$51,$J$2:$J$51,$O$2:$O$51,$T$2:$T$51,$Y$2:$Y$51,$AD$2:$AD$51,AI35:AI68)+($N$54)+($I$68)+AK36)</f>
        <v/>
      </c>
      <c r="AN36" s="59" t="str">
        <f>IF(OR(AK36="",ISTEXT(AK36)),"",MAX(AN$2:AN35, $E$2:$E$51,$J$2:$J$51,$O$2:$O$51,$T$2:$T$51,$Y$2:$Y$51,$AD$2:$AD$51,AI35:AI84) + AK36)</f>
        <v/>
      </c>
    </row>
    <row r="37" spans="1:40" s="1" customFormat="1" ht="9.9499999999999993" customHeight="1" x14ac:dyDescent="0.3">
      <c r="A37" s="58">
        <v>36</v>
      </c>
      <c r="B37" s="50"/>
      <c r="C37" s="59" t="str">
        <f>IF(OR(B37="",ISTEXT(B37)),"",MAX(E$2:E36)+($N$68)+($I$68)+B37)</f>
        <v/>
      </c>
      <c r="D37" s="59" t="str">
        <f>IF(OR(B37="",ISTEXT(B37)),"",MAX(E$2:E36)+($N$54)+($I$68)+B37)</f>
        <v/>
      </c>
      <c r="E37" s="60" t="str">
        <f>IF(OR(B37="",ISTEXT(B37)),"",MAX(E$2:E36 ) + B37)</f>
        <v/>
      </c>
      <c r="F37" s="61">
        <v>86</v>
      </c>
      <c r="G37" s="50"/>
      <c r="H37" s="59" t="str">
        <f>IF(OR(G37="",ISTEXT(G37)),"",MAX(J$2:J36, $E$2:$E$51)+($N$68)+($I$68)+G37)</f>
        <v/>
      </c>
      <c r="I37" s="59" t="str">
        <f>IF(OR(G37="",ISTEXT(G37)),"",MAX(J$2:J36, $E$2:$E$51)+($N$54)+($I$68)+G37)</f>
        <v/>
      </c>
      <c r="J37" s="60" t="str">
        <f>IF(OR(G37="",ISTEXT(G37)),"",MAX(J$2:J36, $E$2:$E$51 ) + G37)</f>
        <v/>
      </c>
      <c r="K37" s="61">
        <v>136</v>
      </c>
      <c r="L37" s="50"/>
      <c r="M37" s="59" t="str">
        <f>IF(OR(L37="",ISTEXT(L37)),"",MAX(O$2:O36, $E$2:$E$51,$J$2:$J$51)+($N$68)+($I$68)+L37)</f>
        <v/>
      </c>
      <c r="N37" s="59" t="str">
        <f>IF(OR(L37="",ISTEXT(L37)),"",MAX(O$2:O36, $E$2:$E$51,$J$2:$J$51)+($N$54)+($I$68)+L37)</f>
        <v/>
      </c>
      <c r="O37" s="60" t="str">
        <f>IF(OR(L37="",ISTEXT(L37)),"",MAX(O$2:O36, $E$2:$E$51,$J$2:$J$51) + L37)</f>
        <v/>
      </c>
      <c r="P37" s="61">
        <v>186</v>
      </c>
      <c r="Q37" s="50"/>
      <c r="R37" s="59" t="str">
        <f>IF(OR(Q37="",ISTEXT(Q37)),"",MAX(T$2:T36, $E$2:$E$51,$J$2:$J$51,$O$2:$O$51)+($N$68)+($I$68)+Q37)</f>
        <v/>
      </c>
      <c r="S37" s="59" t="str">
        <f>IF(OR(Q37="",ISTEXT(Q37)),"",MAX(T$2:T36, $E$2:$E$51,$J$2:$J$51,$O$2:$O$51)+($N$54)+($I$68)+Q37)</f>
        <v/>
      </c>
      <c r="T37" s="62" t="str">
        <f>IF(OR(Q37="",ISTEXT(Q37)),"",MAX(T$2:T36, $C$2:$C$51,$J$2:$J$51,$O$2:$O$51) + Q37)</f>
        <v/>
      </c>
      <c r="U37" s="63">
        <v>236</v>
      </c>
      <c r="V37" s="50"/>
      <c r="W37" s="59" t="str">
        <f>IF(OR(V37="",ISTEXT(V37)),"",MAX(Y$2:Y36, $E$2:$E$51,$J$2:$J$51,$O$2:$O$51,$T$2:$T$51)+($N$68)+($I$68)+V37)</f>
        <v/>
      </c>
      <c r="X37" s="59" t="str">
        <f>IF(OR(V37="",ISTEXT(V37)),"",MAX(Y$2:Y36, $E$2:$E$51,$J$2:$J$51,$O$2:$O$51,$T$2:$T$51)+($N$54)+($I$68)+V37)</f>
        <v/>
      </c>
      <c r="Y37" s="60" t="str">
        <f>IF(OR(V37="",ISTEXT(V37)),"",MAX(Y$2:Y36, $E$2:$E$51,$J$2:$J$51,$O$2:$O$51,$T$2:$T$51) + V37)</f>
        <v/>
      </c>
      <c r="Z37" s="61">
        <v>286</v>
      </c>
      <c r="AA37" s="50"/>
      <c r="AB37" s="59" t="str">
        <f>IF(OR(AA37="",ISTEXT(AA37)),"",MAX(AD$2:AD36, $E$2:$E$51,$J$2:$J$51,$O$2:$O$51,$T$2:$T$51,$Y$2:$Y$51)+($N$68)+($I$68)+AA37)</f>
        <v/>
      </c>
      <c r="AC37" s="59" t="str">
        <f>IF(OR(AA37="",ISTEXT(AA37)),"",MAX(AD$2:AD36, $E$2:$E$51,$J$2:$J$51,$O$2:$O$51,$T$2:$T$51,$Y$2:$Y$51)+($N$54)+($I$68)+AA37)</f>
        <v/>
      </c>
      <c r="AD37" s="60" t="str">
        <f>IF(OR(AA37="",ISTEXT(AA37)),"",MAX(AD$2:AD36, $E$2:$E$51,$J$2:$J$51,$O$2:$O$51,$T$2:$T$51,$Y$2:$Y$51) + AA37)</f>
        <v/>
      </c>
      <c r="AE37" s="61">
        <v>336</v>
      </c>
      <c r="AF37" s="50"/>
      <c r="AG37" s="59" t="str">
        <f>IF(OR(AF37="",ISTEXT(AF37)),"",MAX(AI$2:AI36, $E$2:$E$51,$J$2:$J$51,$O$2:$O$51,$T$2:$T$51,$Y$2:$Y$51,$AD$2:$AD$51)+($N$68)+($I$68)+AF37)</f>
        <v/>
      </c>
      <c r="AH37" s="59" t="str">
        <f>IF(OR(AF37="",ISTEXT(AF37)),"",MAX(AI$2:AI36, $E$2:$E$51,$J$2:$J$51,$O$2:$O$51,$T$2:$T$51,$Y$2:$Y$51,$AD$2:$AD$51)+($N$54)+($I$68)+AF37)</f>
        <v/>
      </c>
      <c r="AI37" s="60" t="str">
        <f>IF(OR(AF37="",ISTEXT(AF37)),"",MAX(AI$2:AI36, $E$2:$E$51,$J$2:$J$51,$O$2:$O$51,$T$2:$T$51,$Y$2:$Y$51,$AD$2:$AD$51) + AF37)</f>
        <v/>
      </c>
      <c r="AJ37" s="61">
        <v>386</v>
      </c>
      <c r="AK37" s="50"/>
      <c r="AL37" s="59" t="str">
        <f>IF(OR(AK37="",ISTEXT(AK37)),"",MAX(AN$2:AN36, $E$2:$E$51,$J$2:$J$51,$O$2:$O$51,$T$2:$T$51,$Y$2:$Y$51,$AD$2:$AD$51,AI36:AI68)+($N$68)+($I$68)+AK37)</f>
        <v/>
      </c>
      <c r="AM37" s="59" t="str">
        <f>IF(OR(AK37="",ISTEXT(AK37)),"",MAX(AN$2:AN36, $E$2:$E$51,$J$2:$J$51,$O$2:$O$51,$T$2:$T$51,$Y$2:$Y$51,$AD$2:$AD$51,AI36:AI68)+($N$54)+($I$68)+AK37)</f>
        <v/>
      </c>
      <c r="AN37" s="59" t="str">
        <f>IF(OR(AK37="",ISTEXT(AK37)),"",MAX(AN$2:AN36, $E$2:$E$51,$J$2:$J$51,$O$2:$O$51,$T$2:$T$51,$Y$2:$Y$51,$AD$2:$AD$51,AI36:AI85) + AK37)</f>
        <v/>
      </c>
    </row>
    <row r="38" spans="1:40" s="1" customFormat="1" ht="9.9499999999999993" customHeight="1" x14ac:dyDescent="0.3">
      <c r="A38" s="58">
        <v>37</v>
      </c>
      <c r="B38" s="50"/>
      <c r="C38" s="59" t="str">
        <f>IF(OR(B38="",ISTEXT(B38)),"",MAX(E$2:E37)+($N$68)+($I$68)+B38)</f>
        <v/>
      </c>
      <c r="D38" s="59" t="str">
        <f>IF(OR(B38="",ISTEXT(B38)),"",MAX(E$2:E37)+($N$54)+($I$68)+B38)</f>
        <v/>
      </c>
      <c r="E38" s="60" t="str">
        <f>IF(OR(B38="",ISTEXT(B38)),"",MAX(E$2:E37 ) + B38)</f>
        <v/>
      </c>
      <c r="F38" s="61">
        <v>87</v>
      </c>
      <c r="G38" s="50"/>
      <c r="H38" s="59" t="str">
        <f>IF(OR(G38="",ISTEXT(G38)),"",MAX(J$2:J37, $E$2:$E$51)+($N$68)+($I$68)+G38)</f>
        <v/>
      </c>
      <c r="I38" s="59" t="str">
        <f>IF(OR(G38="",ISTEXT(G38)),"",MAX(J$2:J37, $E$2:$E$51)+($N$54)+($I$68)+G38)</f>
        <v/>
      </c>
      <c r="J38" s="60" t="str">
        <f>IF(OR(G38="",ISTEXT(G38)),"",MAX(J$2:J37, $E$2:$E$51 ) + G38)</f>
        <v/>
      </c>
      <c r="K38" s="61">
        <v>137</v>
      </c>
      <c r="L38" s="50"/>
      <c r="M38" s="59" t="str">
        <f>IF(OR(L38="",ISTEXT(L38)),"",MAX(O$2:O37, $E$2:$E$51,$J$2:$J$51)+($N$68)+($I$68)+L38)</f>
        <v/>
      </c>
      <c r="N38" s="59" t="str">
        <f>IF(OR(L38="",ISTEXT(L38)),"",MAX(O$2:O37, $E$2:$E$51,$J$2:$J$51)+($N$54)+($I$68)+L38)</f>
        <v/>
      </c>
      <c r="O38" s="60" t="str">
        <f>IF(OR(L38="",ISTEXT(L38)),"",MAX(O$2:O37, $E$2:$E$51,$J$2:$J$51) + L38)</f>
        <v/>
      </c>
      <c r="P38" s="61">
        <v>187</v>
      </c>
      <c r="Q38" s="50"/>
      <c r="R38" s="59" t="str">
        <f>IF(OR(Q38="",ISTEXT(Q38)),"",MAX(T$2:T37, $E$2:$E$51,$J$2:$J$51,$O$2:$O$51)+($N$68)+($I$68)+Q38)</f>
        <v/>
      </c>
      <c r="S38" s="59" t="str">
        <f>IF(OR(Q38="",ISTEXT(Q38)),"",MAX(T$2:T37, $E$2:$E$51,$J$2:$J$51,$O$2:$O$51)+($N$54)+($I$68)+Q38)</f>
        <v/>
      </c>
      <c r="T38" s="62" t="str">
        <f>IF(OR(Q38="",ISTEXT(Q38)),"",MAX(T$2:T37, $C$2:$C$51,$J$2:$J$51,$O$2:$O$51) + Q38)</f>
        <v/>
      </c>
      <c r="U38" s="63">
        <v>237</v>
      </c>
      <c r="V38" s="50"/>
      <c r="W38" s="59" t="str">
        <f>IF(OR(V38="",ISTEXT(V38)),"",MAX(Y$2:Y37, $E$2:$E$51,$J$2:$J$51,$O$2:$O$51,$T$2:$T$51)+($N$68)+($I$68)+V38)</f>
        <v/>
      </c>
      <c r="X38" s="59" t="str">
        <f>IF(OR(V38="",ISTEXT(V38)),"",MAX(Y$2:Y37, $E$2:$E$51,$J$2:$J$51,$O$2:$O$51,$T$2:$T$51)+($N$54)+($I$68)+V38)</f>
        <v/>
      </c>
      <c r="Y38" s="60" t="str">
        <f>IF(OR(V38="",ISTEXT(V38)),"",MAX(Y$2:Y37, $E$2:$E$51,$J$2:$J$51,$O$2:$O$51,$T$2:$T$51) + V38)</f>
        <v/>
      </c>
      <c r="Z38" s="61">
        <v>287</v>
      </c>
      <c r="AA38" s="50"/>
      <c r="AB38" s="59" t="str">
        <f>IF(OR(AA38="",ISTEXT(AA38)),"",MAX(AD$2:AD37, $E$2:$E$51,$J$2:$J$51,$O$2:$O$51,$T$2:$T$51,$Y$2:$Y$51)+($N$68)+($I$68)+AA38)</f>
        <v/>
      </c>
      <c r="AC38" s="59" t="str">
        <f>IF(OR(AA38="",ISTEXT(AA38)),"",MAX(AD$2:AD37, $E$2:$E$51,$J$2:$J$51,$O$2:$O$51,$T$2:$T$51,$Y$2:$Y$51)+($N$54)+($I$68)+AA38)</f>
        <v/>
      </c>
      <c r="AD38" s="60" t="str">
        <f>IF(OR(AA38="",ISTEXT(AA38)),"",MAX(AD$2:AD37, $E$2:$E$51,$J$2:$J$51,$O$2:$O$51,$T$2:$T$51,$Y$2:$Y$51) + AA38)</f>
        <v/>
      </c>
      <c r="AE38" s="61">
        <v>337</v>
      </c>
      <c r="AF38" s="50"/>
      <c r="AG38" s="59" t="str">
        <f>IF(OR(AF38="",ISTEXT(AF38)),"",MAX(AI$2:AI37, $E$2:$E$51,$J$2:$J$51,$O$2:$O$51,$T$2:$T$51,$Y$2:$Y$51,$AD$2:$AD$51)+($N$68)+($I$68)+AF38)</f>
        <v/>
      </c>
      <c r="AH38" s="59" t="str">
        <f>IF(OR(AF38="",ISTEXT(AF38)),"",MAX(AI$2:AI37, $E$2:$E$51,$J$2:$J$51,$O$2:$O$51,$T$2:$T$51,$Y$2:$Y$51,$AD$2:$AD$51)+($N$54)+($I$68)+AF38)</f>
        <v/>
      </c>
      <c r="AI38" s="60" t="str">
        <f>IF(OR(AF38="",ISTEXT(AF38)),"",MAX(AI$2:AI37, $E$2:$E$51,$J$2:$J$51,$O$2:$O$51,$T$2:$T$51,$Y$2:$Y$51,$AD$2:$AD$51) + AF38)</f>
        <v/>
      </c>
      <c r="AJ38" s="61">
        <v>387</v>
      </c>
      <c r="AK38" s="50"/>
      <c r="AL38" s="59" t="str">
        <f>IF(OR(AK38="",ISTEXT(AK38)),"",MAX(AN$2:AN37, $E$2:$E$51,$J$2:$J$51,$O$2:$O$51,$T$2:$T$51,$Y$2:$Y$51,$AD$2:$AD$51,AI37:AI68)+($N$68)+($I$68)+AK38)</f>
        <v/>
      </c>
      <c r="AM38" s="59" t="str">
        <f>IF(OR(AK38="",ISTEXT(AK38)),"",MAX(AN$2:AN37, $E$2:$E$51,$J$2:$J$51,$O$2:$O$51,$T$2:$T$51,$Y$2:$Y$51,$AD$2:$AD$51,AI37:AI68)+($N$54)+($I$68)+AK38)</f>
        <v/>
      </c>
      <c r="AN38" s="59" t="str">
        <f>IF(OR(AK38="",ISTEXT(AK38)),"",MAX(AN$2:AN37, $E$2:$E$51,$J$2:$J$51,$O$2:$O$51,$T$2:$T$51,$Y$2:$Y$51,$AD$2:$AD$51,AI37:AI86) + AK38)</f>
        <v/>
      </c>
    </row>
    <row r="39" spans="1:40" s="1" customFormat="1" ht="9.9499999999999993" customHeight="1" x14ac:dyDescent="0.3">
      <c r="A39" s="58">
        <v>38</v>
      </c>
      <c r="B39" s="50"/>
      <c r="C39" s="59" t="str">
        <f>IF(OR(B39="",ISTEXT(B39)),"",MAX(E$2:E38)+($N$68)+($I$68)+B39)</f>
        <v/>
      </c>
      <c r="D39" s="59" t="str">
        <f>IF(OR(B39="",ISTEXT(B39)),"",MAX(E$2:E38)+($N$54)+($I$68)+B39)</f>
        <v/>
      </c>
      <c r="E39" s="60" t="str">
        <f>IF(OR(B39="",ISTEXT(B39)),"",MAX(E$2:E38 ) + B39)</f>
        <v/>
      </c>
      <c r="F39" s="61">
        <v>88</v>
      </c>
      <c r="G39" s="50"/>
      <c r="H39" s="59" t="str">
        <f>IF(OR(G39="",ISTEXT(G39)),"",MAX(J$2:J38, $E$2:$E$51)+($N$68)+($I$68)+G39)</f>
        <v/>
      </c>
      <c r="I39" s="59" t="str">
        <f>IF(OR(G39="",ISTEXT(G39)),"",MAX(J$2:J38, $E$2:$E$51)+($N$54)+($I$68)+G39)</f>
        <v/>
      </c>
      <c r="J39" s="60" t="str">
        <f>IF(OR(G39="",ISTEXT(G39)),"",MAX(J$2:J38, $E$2:$E$51 ) + G39)</f>
        <v/>
      </c>
      <c r="K39" s="61">
        <v>138</v>
      </c>
      <c r="L39" s="50"/>
      <c r="M39" s="59" t="str">
        <f>IF(OR(L39="",ISTEXT(L39)),"",MAX(O$2:O38, $E$2:$E$51,$J$2:$J$51)+($N$68)+($I$68)+L39)</f>
        <v/>
      </c>
      <c r="N39" s="59" t="str">
        <f>IF(OR(L39="",ISTEXT(L39)),"",MAX(O$2:O38, $E$2:$E$51,$J$2:$J$51)+($N$54)+($I$68)+L39)</f>
        <v/>
      </c>
      <c r="O39" s="60" t="str">
        <f>IF(OR(L39="",ISTEXT(L39)),"",MAX(O$2:O38, $E$2:$E$51,$J$2:$J$51) + L39)</f>
        <v/>
      </c>
      <c r="P39" s="61">
        <v>188</v>
      </c>
      <c r="Q39" s="50"/>
      <c r="R39" s="59" t="str">
        <f>IF(OR(Q39="",ISTEXT(Q39)),"",MAX(T$2:T38, $E$2:$E$51,$J$2:$J$51,$O$2:$O$51)+($N$68)+($I$68)+Q39)</f>
        <v/>
      </c>
      <c r="S39" s="59" t="str">
        <f>IF(OR(Q39="",ISTEXT(Q39)),"",MAX(T$2:T38, $E$2:$E$51,$J$2:$J$51,$O$2:$O$51)+($N$54)+($I$68)+Q39)</f>
        <v/>
      </c>
      <c r="T39" s="62" t="str">
        <f>IF(OR(Q39="",ISTEXT(Q39)),"",MAX(T$2:T38, $C$2:$C$51,$J$2:$J$51,$O$2:$O$51) + Q39)</f>
        <v/>
      </c>
      <c r="U39" s="63">
        <v>238</v>
      </c>
      <c r="V39" s="50"/>
      <c r="W39" s="59" t="str">
        <f>IF(OR(V39="",ISTEXT(V39)),"",MAX(Y$2:Y38, $E$2:$E$51,$J$2:$J$51,$O$2:$O$51,$T$2:$T$51)+($N$68)+($I$68)+V39)</f>
        <v/>
      </c>
      <c r="X39" s="59" t="str">
        <f>IF(OR(V39="",ISTEXT(V39)),"",MAX(Y$2:Y38, $E$2:$E$51,$J$2:$J$51,$O$2:$O$51,$T$2:$T$51)+($N$54)+($I$68)+V39)</f>
        <v/>
      </c>
      <c r="Y39" s="60" t="str">
        <f>IF(OR(V39="",ISTEXT(V39)),"",MAX(Y$2:Y38, $E$2:$E$51,$J$2:$J$51,$O$2:$O$51,$T$2:$T$51) + V39)</f>
        <v/>
      </c>
      <c r="Z39" s="61">
        <v>288</v>
      </c>
      <c r="AA39" s="50"/>
      <c r="AB39" s="59" t="str">
        <f>IF(OR(AA39="",ISTEXT(AA39)),"",MAX(AD$2:AD38, $E$2:$E$51,$J$2:$J$51,$O$2:$O$51,$T$2:$T$51,$Y$2:$Y$51)+($N$68)+($I$68)+AA39)</f>
        <v/>
      </c>
      <c r="AC39" s="59" t="str">
        <f>IF(OR(AA39="",ISTEXT(AA39)),"",MAX(AD$2:AD38, $E$2:$E$51,$J$2:$J$51,$O$2:$O$51,$T$2:$T$51,$Y$2:$Y$51)+($N$54)+($I$68)+AA39)</f>
        <v/>
      </c>
      <c r="AD39" s="60" t="str">
        <f>IF(OR(AA39="",ISTEXT(AA39)),"",MAX(AD$2:AD38, $E$2:$E$51,$J$2:$J$51,$O$2:$O$51,$T$2:$T$51,$Y$2:$Y$51) + AA39)</f>
        <v/>
      </c>
      <c r="AE39" s="61">
        <v>338</v>
      </c>
      <c r="AF39" s="50"/>
      <c r="AG39" s="59" t="str">
        <f>IF(OR(AF39="",ISTEXT(AF39)),"",MAX(AI$2:AI38, $E$2:$E$51,$J$2:$J$51,$O$2:$O$51,$T$2:$T$51,$Y$2:$Y$51,$AD$2:$AD$51)+($N$68)+($I$68)+AF39)</f>
        <v/>
      </c>
      <c r="AH39" s="59" t="str">
        <f>IF(OR(AF39="",ISTEXT(AF39)),"",MAX(AI$2:AI38, $E$2:$E$51,$J$2:$J$51,$O$2:$O$51,$T$2:$T$51,$Y$2:$Y$51,$AD$2:$AD$51)+($N$54)+($I$68)+AF39)</f>
        <v/>
      </c>
      <c r="AI39" s="60" t="str">
        <f>IF(OR(AF39="",ISTEXT(AF39)),"",MAX(AI$2:AI38, $E$2:$E$51,$J$2:$J$51,$O$2:$O$51,$T$2:$T$51,$Y$2:$Y$51,$AD$2:$AD$51) + AF39)</f>
        <v/>
      </c>
      <c r="AJ39" s="61">
        <v>388</v>
      </c>
      <c r="AK39" s="50"/>
      <c r="AL39" s="59" t="str">
        <f>IF(OR(AK39="",ISTEXT(AK39)),"",MAX(AN$2:AN38, $E$2:$E$51,$J$2:$J$51,$O$2:$O$51,$T$2:$T$51,$Y$2:$Y$51,$AD$2:$AD$51,AI38:AI68)+($N$68)+($I$68)+AK39)</f>
        <v/>
      </c>
      <c r="AM39" s="59" t="str">
        <f>IF(OR(AK39="",ISTEXT(AK39)),"",MAX(AN$2:AN38, $E$2:$E$51,$J$2:$J$51,$O$2:$O$51,$T$2:$T$51,$Y$2:$Y$51,$AD$2:$AD$51,AI38:AI68)+($N$54)+($I$68)+AK39)</f>
        <v/>
      </c>
      <c r="AN39" s="59" t="str">
        <f>IF(OR(AK39="",ISTEXT(AK39)),"",MAX(AN$2:AN38, $E$2:$E$51,$J$2:$J$51,$O$2:$O$51,$T$2:$T$51,$Y$2:$Y$51,$AD$2:$AD$51,AI38:AI87) + AK39)</f>
        <v/>
      </c>
    </row>
    <row r="40" spans="1:40" s="1" customFormat="1" ht="9.9499999999999993" customHeight="1" x14ac:dyDescent="0.3">
      <c r="A40" s="58">
        <v>39</v>
      </c>
      <c r="B40" s="50"/>
      <c r="C40" s="59" t="str">
        <f>IF(OR(B40="",ISTEXT(B40)),"",MAX(E$2:E39)+($N$68)+($I$68)+B40)</f>
        <v/>
      </c>
      <c r="D40" s="59" t="str">
        <f>IF(OR(B40="",ISTEXT(B40)),"",MAX(E$2:E39)+($N$54)+($I$68)+B40)</f>
        <v/>
      </c>
      <c r="E40" s="60" t="str">
        <f>IF(OR(B40="",ISTEXT(B40)),"",MAX(E$2:E39 ) + B40)</f>
        <v/>
      </c>
      <c r="F40" s="61">
        <v>89</v>
      </c>
      <c r="G40" s="50"/>
      <c r="H40" s="59" t="str">
        <f>IF(OR(G40="",ISTEXT(G40)),"",MAX(J$2:J39, $E$2:$E$51)+($N$68)+($I$68)+G40)</f>
        <v/>
      </c>
      <c r="I40" s="59" t="str">
        <f>IF(OR(G40="",ISTEXT(G40)),"",MAX(J$2:J39, $E$2:$E$51)+($N$54)+($I$68)+G40)</f>
        <v/>
      </c>
      <c r="J40" s="60" t="str">
        <f>IF(OR(G40="",ISTEXT(G40)),"",MAX(J$2:J39, $E$2:$E$51 ) + G40)</f>
        <v/>
      </c>
      <c r="K40" s="61">
        <v>139</v>
      </c>
      <c r="L40" s="50"/>
      <c r="M40" s="59" t="str">
        <f>IF(OR(L40="",ISTEXT(L40)),"",MAX(O$2:O39, $E$2:$E$51,$J$2:$J$51)+($N$68)+($I$68)+L40)</f>
        <v/>
      </c>
      <c r="N40" s="59" t="str">
        <f>IF(OR(L40="",ISTEXT(L40)),"",MAX(O$2:O39, $E$2:$E$51,$J$2:$J$51)+($N$54)+($I$68)+L40)</f>
        <v/>
      </c>
      <c r="O40" s="60" t="str">
        <f>IF(OR(L40="",ISTEXT(L40)),"",MAX(O$2:O39, $E$2:$E$51,$J$2:$J$51) + L40)</f>
        <v/>
      </c>
      <c r="P40" s="61">
        <v>189</v>
      </c>
      <c r="Q40" s="50"/>
      <c r="R40" s="59" t="str">
        <f>IF(OR(Q40="",ISTEXT(Q40)),"",MAX(T$2:T39, $E$2:$E$51,$J$2:$J$51,$O$2:$O$51)+($N$68)+($I$68)+Q40)</f>
        <v/>
      </c>
      <c r="S40" s="59" t="str">
        <f>IF(OR(Q40="",ISTEXT(Q40)),"",MAX(T$2:T39, $E$2:$E$51,$J$2:$J$51,$O$2:$O$51)+($N$54)+($I$68)+Q40)</f>
        <v/>
      </c>
      <c r="T40" s="62" t="str">
        <f>IF(OR(Q40="",ISTEXT(Q40)),"",MAX(T$2:T39, $C$2:$C$51,$J$2:$J$51,$O$2:$O$51) + Q40)</f>
        <v/>
      </c>
      <c r="U40" s="63">
        <v>239</v>
      </c>
      <c r="V40" s="50"/>
      <c r="W40" s="59" t="str">
        <f>IF(OR(V40="",ISTEXT(V40)),"",MAX(Y$2:Y39, $E$2:$E$51,$J$2:$J$51,$O$2:$O$51,$T$2:$T$51)+($N$68)+($I$68)+V40)</f>
        <v/>
      </c>
      <c r="X40" s="59" t="str">
        <f>IF(OR(V40="",ISTEXT(V40)),"",MAX(Y$2:Y39, $E$2:$E$51,$J$2:$J$51,$O$2:$O$51,$T$2:$T$51)+($N$54)+($I$68)+V40)</f>
        <v/>
      </c>
      <c r="Y40" s="60" t="str">
        <f>IF(OR(V40="",ISTEXT(V40)),"",MAX(Y$2:Y39, $E$2:$E$51,$J$2:$J$51,$O$2:$O$51,$T$2:$T$51) + V40)</f>
        <v/>
      </c>
      <c r="Z40" s="61">
        <v>289</v>
      </c>
      <c r="AA40" s="50"/>
      <c r="AB40" s="59" t="str">
        <f>IF(OR(AA40="",ISTEXT(AA40)),"",MAX(AD$2:AD39, $E$2:$E$51,$J$2:$J$51,$O$2:$O$51,$T$2:$T$51,$Y$2:$Y$51)+($N$68)+($I$68)+AA40)</f>
        <v/>
      </c>
      <c r="AC40" s="59" t="str">
        <f>IF(OR(AA40="",ISTEXT(AA40)),"",MAX(AD$2:AD39, $E$2:$E$51,$J$2:$J$51,$O$2:$O$51,$T$2:$T$51,$Y$2:$Y$51)+($N$54)+($I$68)+AA40)</f>
        <v/>
      </c>
      <c r="AD40" s="60" t="str">
        <f>IF(OR(AA40="",ISTEXT(AA40)),"",MAX(AD$2:AD39, $E$2:$E$51,$J$2:$J$51,$O$2:$O$51,$T$2:$T$51,$Y$2:$Y$51) + AA40)</f>
        <v/>
      </c>
      <c r="AE40" s="61">
        <v>339</v>
      </c>
      <c r="AF40" s="50"/>
      <c r="AG40" s="59" t="str">
        <f>IF(OR(AF40="",ISTEXT(AF40)),"",MAX(AI$2:AI39, $E$2:$E$51,$J$2:$J$51,$O$2:$O$51,$T$2:$T$51,$Y$2:$Y$51,$AD$2:$AD$51)+($N$68)+($I$68)+AF40)</f>
        <v/>
      </c>
      <c r="AH40" s="59" t="str">
        <f>IF(OR(AF40="",ISTEXT(AF40)),"",MAX(AI$2:AI39, $E$2:$E$51,$J$2:$J$51,$O$2:$O$51,$T$2:$T$51,$Y$2:$Y$51,$AD$2:$AD$51)+($N$54)+($I$68)+AF40)</f>
        <v/>
      </c>
      <c r="AI40" s="60" t="str">
        <f>IF(OR(AF40="",ISTEXT(AF40)),"",MAX(AI$2:AI39, $E$2:$E$51,$J$2:$J$51,$O$2:$O$51,$T$2:$T$51,$Y$2:$Y$51,$AD$2:$AD$51) + AF40)</f>
        <v/>
      </c>
      <c r="AJ40" s="61">
        <v>389</v>
      </c>
      <c r="AK40" s="50"/>
      <c r="AL40" s="59" t="str">
        <f>IF(OR(AK40="",ISTEXT(AK40)),"",MAX(AN$2:AN39, $E$2:$E$51,$J$2:$J$51,$O$2:$O$51,$T$2:$T$51,$Y$2:$Y$51,$AD$2:$AD$51,AI39:AI68)+($N$68)+($I$68)+AK40)</f>
        <v/>
      </c>
      <c r="AM40" s="59" t="str">
        <f>IF(OR(AK40="",ISTEXT(AK40)),"",MAX(AN$2:AN39, $E$2:$E$51,$J$2:$J$51,$O$2:$O$51,$T$2:$T$51,$Y$2:$Y$51,$AD$2:$AD$51,AI39:AI68)+($N$54)+($I$68)+AK40)</f>
        <v/>
      </c>
      <c r="AN40" s="59" t="str">
        <f>IF(OR(AK40="",ISTEXT(AK40)),"",MAX(AN$2:AN39, $E$2:$E$51,$J$2:$J$51,$O$2:$O$51,$T$2:$T$51,$Y$2:$Y$51,$AD$2:$AD$51,AI39:AI88) + AK40)</f>
        <v/>
      </c>
    </row>
    <row r="41" spans="1:40" s="1" customFormat="1" ht="9.9499999999999993" customHeight="1" x14ac:dyDescent="0.3">
      <c r="A41" s="58">
        <v>40</v>
      </c>
      <c r="B41" s="50"/>
      <c r="C41" s="59" t="str">
        <f>IF(OR(B41="",ISTEXT(B41)),"",MAX(E$2:E40)+($N$68)+($I$68)+B41)</f>
        <v/>
      </c>
      <c r="D41" s="59" t="str">
        <f>IF(OR(B41="",ISTEXT(B41)),"",MAX(E$2:E40)+($N$54)+($I$68)+B41)</f>
        <v/>
      </c>
      <c r="E41" s="60" t="str">
        <f>IF(OR(B41="",ISTEXT(B41)),"",MAX(E$2:E40 ) + B41)</f>
        <v/>
      </c>
      <c r="F41" s="61">
        <v>90</v>
      </c>
      <c r="G41" s="50"/>
      <c r="H41" s="59" t="str">
        <f>IF(OR(G41="",ISTEXT(G41)),"",MAX(J$2:J40, $E$2:$E$51)+($N$68)+($I$68)+G41)</f>
        <v/>
      </c>
      <c r="I41" s="59" t="str">
        <f>IF(OR(G41="",ISTEXT(G41)),"",MAX(J$2:J40, $E$2:$E$51)+($N$54)+($I$68)+G41)</f>
        <v/>
      </c>
      <c r="J41" s="60" t="str">
        <f>IF(OR(G41="",ISTEXT(G41)),"",MAX(J$2:J40, $E$2:$E$51 ) + G41)</f>
        <v/>
      </c>
      <c r="K41" s="61">
        <v>140</v>
      </c>
      <c r="L41" s="50"/>
      <c r="M41" s="59" t="str">
        <f>IF(OR(L41="",ISTEXT(L41)),"",MAX(O$2:O40, $E$2:$E$51,$J$2:$J$51)+($N$68)+($I$68)+L41)</f>
        <v/>
      </c>
      <c r="N41" s="59" t="str">
        <f>IF(OR(L41="",ISTEXT(L41)),"",MAX(O$2:O40, $E$2:$E$51,$J$2:$J$51)+($N$54)+($I$68)+L41)</f>
        <v/>
      </c>
      <c r="O41" s="60" t="str">
        <f>IF(OR(L41="",ISTEXT(L41)),"",MAX(O$2:O40, $E$2:$E$51,$J$2:$J$51) + L41)</f>
        <v/>
      </c>
      <c r="P41" s="61">
        <v>190</v>
      </c>
      <c r="Q41" s="50"/>
      <c r="R41" s="59" t="str">
        <f>IF(OR(Q41="",ISTEXT(Q41)),"",MAX(T$2:T40, $E$2:$E$51,$J$2:$J$51,$O$2:$O$51)+($N$68)+($I$68)+Q41)</f>
        <v/>
      </c>
      <c r="S41" s="59" t="str">
        <f>IF(OR(Q41="",ISTEXT(Q41)),"",MAX(T$2:T40, $E$2:$E$51,$J$2:$J$51,$O$2:$O$51)+($N$54)+($I$68)+Q41)</f>
        <v/>
      </c>
      <c r="T41" s="62" t="str">
        <f>IF(OR(Q41="",ISTEXT(Q41)),"",MAX(T$2:T40, $C$2:$C$51,$J$2:$J$51,$O$2:$O$51) + Q41)</f>
        <v/>
      </c>
      <c r="U41" s="63">
        <v>240</v>
      </c>
      <c r="V41" s="50"/>
      <c r="W41" s="59" t="str">
        <f>IF(OR(V41="",ISTEXT(V41)),"",MAX(Y$2:Y40, $E$2:$E$51,$J$2:$J$51,$O$2:$O$51,$T$2:$T$51)+($N$68)+($I$68)+V41)</f>
        <v/>
      </c>
      <c r="X41" s="59" t="str">
        <f>IF(OR(V41="",ISTEXT(V41)),"",MAX(Y$2:Y40, $E$2:$E$51,$J$2:$J$51,$O$2:$O$51,$T$2:$T$51)+($N$54)+($I$68)+V41)</f>
        <v/>
      </c>
      <c r="Y41" s="60" t="str">
        <f>IF(OR(V41="",ISTEXT(V41)),"",MAX(Y$2:Y40, $E$2:$E$51,$J$2:$J$51,$O$2:$O$51,$T$2:$T$51) + V41)</f>
        <v/>
      </c>
      <c r="Z41" s="61">
        <v>290</v>
      </c>
      <c r="AA41" s="50"/>
      <c r="AB41" s="59" t="str">
        <f>IF(OR(AA41="",ISTEXT(AA41)),"",MAX(AD$2:AD40, $E$2:$E$51,$J$2:$J$51,$O$2:$O$51,$T$2:$T$51,$Y$2:$Y$51)+($N$68)+($I$68)+AA41)</f>
        <v/>
      </c>
      <c r="AC41" s="59" t="str">
        <f>IF(OR(AA41="",ISTEXT(AA41)),"",MAX(AD$2:AD40, $E$2:$E$51,$J$2:$J$51,$O$2:$O$51,$T$2:$T$51,$Y$2:$Y$51)+($N$54)+($I$68)+AA41)</f>
        <v/>
      </c>
      <c r="AD41" s="60" t="str">
        <f>IF(OR(AA41="",ISTEXT(AA41)),"",MAX(AD$2:AD40, $E$2:$E$51,$J$2:$J$51,$O$2:$O$51,$T$2:$T$51,$Y$2:$Y$51) + AA41)</f>
        <v/>
      </c>
      <c r="AE41" s="61">
        <v>340</v>
      </c>
      <c r="AF41" s="50"/>
      <c r="AG41" s="59" t="str">
        <f>IF(OR(AF41="",ISTEXT(AF41)),"",MAX(AI$2:AI40, $E$2:$E$51,$J$2:$J$51,$O$2:$O$51,$T$2:$T$51,$Y$2:$Y$51,$AD$2:$AD$51)+($N$68)+($I$68)+AF41)</f>
        <v/>
      </c>
      <c r="AH41" s="59" t="str">
        <f>IF(OR(AF41="",ISTEXT(AF41)),"",MAX(AI$2:AI40, $E$2:$E$51,$J$2:$J$51,$O$2:$O$51,$T$2:$T$51,$Y$2:$Y$51,$AD$2:$AD$51)+($N$54)+($I$68)+AF41)</f>
        <v/>
      </c>
      <c r="AI41" s="60" t="str">
        <f>IF(OR(AF41="",ISTEXT(AF41)),"",MAX(AI$2:AI40, $E$2:$E$51,$J$2:$J$51,$O$2:$O$51,$T$2:$T$51,$Y$2:$Y$51,$AD$2:$AD$51) + AF41)</f>
        <v/>
      </c>
      <c r="AJ41" s="61">
        <v>390</v>
      </c>
      <c r="AK41" s="50"/>
      <c r="AL41" s="59" t="str">
        <f>IF(OR(AK41="",ISTEXT(AK41)),"",MAX(AN$2:AN40, $E$2:$E$51,$J$2:$J$51,$O$2:$O$51,$T$2:$T$51,$Y$2:$Y$51,$AD$2:$AD$51,AI40:AI68)+($N$68)+($I$68)+AK41)</f>
        <v/>
      </c>
      <c r="AM41" s="59" t="str">
        <f>IF(OR(AK41="",ISTEXT(AK41)),"",MAX(AN$2:AN40, $E$2:$E$51,$J$2:$J$51,$O$2:$O$51,$T$2:$T$51,$Y$2:$Y$51,$AD$2:$AD$51,AI40:AI68)+($N$54)+($I$68)+AK41)</f>
        <v/>
      </c>
      <c r="AN41" s="59" t="str">
        <f>IF(OR(AK41="",ISTEXT(AK41)),"",MAX(AN$2:AN40, $E$2:$E$51,$J$2:$J$51,$O$2:$O$51,$T$2:$T$51,$Y$2:$Y$51,$AD$2:$AD$51,AI40:AI89) + AK41)</f>
        <v/>
      </c>
    </row>
    <row r="42" spans="1:40" s="1" customFormat="1" ht="9.9499999999999993" customHeight="1" x14ac:dyDescent="0.3">
      <c r="A42" s="58">
        <v>41</v>
      </c>
      <c r="B42" s="50"/>
      <c r="C42" s="59" t="str">
        <f>IF(OR(B42="",ISTEXT(B42)),"",MAX(E$2:E41)+($N$68)+($I$68)+B42)</f>
        <v/>
      </c>
      <c r="D42" s="59" t="str">
        <f>IF(OR(B42="",ISTEXT(B42)),"",MAX(E$2:E41)+($N$54)+($I$68)+B42)</f>
        <v/>
      </c>
      <c r="E42" s="60" t="str">
        <f>IF(OR(B42="",ISTEXT(B42)),"",MAX(E$2:E41 ) + B42)</f>
        <v/>
      </c>
      <c r="F42" s="61">
        <v>91</v>
      </c>
      <c r="G42" s="50"/>
      <c r="H42" s="59" t="str">
        <f>IF(OR(G42="",ISTEXT(G42)),"",MAX(J$2:J41, $E$2:$E$51)+($N$68)+($I$68)+G42)</f>
        <v/>
      </c>
      <c r="I42" s="59" t="str">
        <f>IF(OR(G42="",ISTEXT(G42)),"",MAX(J$2:J41, $E$2:$E$51)+($N$54)+($I$68)+G42)</f>
        <v/>
      </c>
      <c r="J42" s="60" t="str">
        <f>IF(OR(G42="",ISTEXT(G42)),"",MAX(J$2:J41, $E$2:$E$51 ) + G42)</f>
        <v/>
      </c>
      <c r="K42" s="61">
        <v>141</v>
      </c>
      <c r="L42" s="50"/>
      <c r="M42" s="59" t="str">
        <f>IF(OR(L42="",ISTEXT(L42)),"",MAX(O$2:O41, $E$2:$E$51,$J$2:$J$51)+($N$68)+($I$68)+L42)</f>
        <v/>
      </c>
      <c r="N42" s="59" t="str">
        <f>IF(OR(L42="",ISTEXT(L42)),"",MAX(O$2:O41, $E$2:$E$51,$J$2:$J$51)+($N$54)+($I$68)+L42)</f>
        <v/>
      </c>
      <c r="O42" s="60" t="str">
        <f>IF(OR(L42="",ISTEXT(L42)),"",MAX(O$2:O41, $E$2:$E$51,$J$2:$J$51) + L42)</f>
        <v/>
      </c>
      <c r="P42" s="61">
        <v>191</v>
      </c>
      <c r="Q42" s="50"/>
      <c r="R42" s="59" t="str">
        <f>IF(OR(Q42="",ISTEXT(Q42)),"",MAX(T$2:T41, $E$2:$E$51,$J$2:$J$51,$O$2:$O$51)+($N$68)+($I$68)+Q42)</f>
        <v/>
      </c>
      <c r="S42" s="59" t="str">
        <f>IF(OR(Q42="",ISTEXT(Q42)),"",MAX(T$2:T41, $E$2:$E$51,$J$2:$J$51,$O$2:$O$51)+($N$54)+($I$68)+Q42)</f>
        <v/>
      </c>
      <c r="T42" s="62" t="str">
        <f>IF(OR(Q42="",ISTEXT(Q42)),"",MAX(T$2:T41, $C$2:$C$51,$J$2:$J$51,$O$2:$O$51) + Q42)</f>
        <v/>
      </c>
      <c r="U42" s="63">
        <v>241</v>
      </c>
      <c r="V42" s="50"/>
      <c r="W42" s="59" t="str">
        <f>IF(OR(V42="",ISTEXT(V42)),"",MAX(Y$2:Y41, $E$2:$E$51,$J$2:$J$51,$O$2:$O$51,$T$2:$T$51)+($N$68)+($I$68)+V42)</f>
        <v/>
      </c>
      <c r="X42" s="59" t="str">
        <f>IF(OR(V42="",ISTEXT(V42)),"",MAX(Y$2:Y41, $E$2:$E$51,$J$2:$J$51,$O$2:$O$51,$T$2:$T$51)+($N$54)+($I$68)+V42)</f>
        <v/>
      </c>
      <c r="Y42" s="60" t="str">
        <f>IF(OR(V42="",ISTEXT(V42)),"",MAX(Y$2:Y41, $E$2:$E$51,$J$2:$J$51,$O$2:$O$51,$T$2:$T$51) + V42)</f>
        <v/>
      </c>
      <c r="Z42" s="61">
        <v>291</v>
      </c>
      <c r="AA42" s="50"/>
      <c r="AB42" s="59" t="str">
        <f>IF(OR(AA42="",ISTEXT(AA42)),"",MAX(AD$2:AD41, $E$2:$E$51,$J$2:$J$51,$O$2:$O$51,$T$2:$T$51,$Y$2:$Y$51)+($N$68)+($I$68)+AA42)</f>
        <v/>
      </c>
      <c r="AC42" s="59" t="str">
        <f>IF(OR(AA42="",ISTEXT(AA42)),"",MAX(AD$2:AD41, $E$2:$E$51,$J$2:$J$51,$O$2:$O$51,$T$2:$T$51,$Y$2:$Y$51)+($N$54)+($I$68)+AA42)</f>
        <v/>
      </c>
      <c r="AD42" s="60" t="str">
        <f>IF(OR(AA42="",ISTEXT(AA42)),"",MAX(AD$2:AD41, $E$2:$E$51,$J$2:$J$51,$O$2:$O$51,$T$2:$T$51,$Y$2:$Y$51) + AA42)</f>
        <v/>
      </c>
      <c r="AE42" s="61">
        <v>341</v>
      </c>
      <c r="AF42" s="50"/>
      <c r="AG42" s="59" t="str">
        <f>IF(OR(AF42="",ISTEXT(AF42)),"",MAX(AI$2:AI41, $E$2:$E$51,$J$2:$J$51,$O$2:$O$51,$T$2:$T$51,$Y$2:$Y$51,$AD$2:$AD$51)+($N$68)+($I$68)+AF42)</f>
        <v/>
      </c>
      <c r="AH42" s="59" t="str">
        <f>IF(OR(AF42="",ISTEXT(AF42)),"",MAX(AI$2:AI41, $E$2:$E$51,$J$2:$J$51,$O$2:$O$51,$T$2:$T$51,$Y$2:$Y$51,$AD$2:$AD$51)+($N$54)+($I$68)+AF42)</f>
        <v/>
      </c>
      <c r="AI42" s="60" t="str">
        <f>IF(OR(AF42="",ISTEXT(AF42)),"",MAX(AI$2:AI41, $E$2:$E$51,$J$2:$J$51,$O$2:$O$51,$T$2:$T$51,$Y$2:$Y$51,$AD$2:$AD$51) + AF42)</f>
        <v/>
      </c>
      <c r="AJ42" s="61">
        <v>391</v>
      </c>
      <c r="AK42" s="50"/>
      <c r="AL42" s="59" t="str">
        <f>IF(OR(AK42="",ISTEXT(AK42)),"",MAX(AN$2:AN41, $E$2:$E$51,$J$2:$J$51,$O$2:$O$51,$T$2:$T$51,$Y$2:$Y$51,$AD$2:$AD$51,AI41:AI68)+($N$68)+($I$68)+AK42)</f>
        <v/>
      </c>
      <c r="AM42" s="59" t="str">
        <f>IF(OR(AK42="",ISTEXT(AK42)),"",MAX(AN$2:AN41, $E$2:$E$51,$J$2:$J$51,$O$2:$O$51,$T$2:$T$51,$Y$2:$Y$51,$AD$2:$AD$51,AI41:AI68)+($N$54)+($I$68)+AK42)</f>
        <v/>
      </c>
      <c r="AN42" s="59" t="str">
        <f>IF(OR(AK42="",ISTEXT(AK42)),"",MAX(AN$2:AN41, $E$2:$E$51,$J$2:$J$51,$O$2:$O$51,$T$2:$T$51,$Y$2:$Y$51,$AD$2:$AD$51,AI41:AI90) + AK42)</f>
        <v/>
      </c>
    </row>
    <row r="43" spans="1:40" s="1" customFormat="1" ht="9.9499999999999993" customHeight="1" x14ac:dyDescent="0.3">
      <c r="A43" s="58">
        <v>42</v>
      </c>
      <c r="B43" s="50"/>
      <c r="C43" s="59" t="str">
        <f>IF(OR(B43="",ISTEXT(B43)),"",MAX(E$2:E42)+($N$68)+($I$68)+B43)</f>
        <v/>
      </c>
      <c r="D43" s="59" t="str">
        <f>IF(OR(B43="",ISTEXT(B43)),"",MAX(E$2:E42)+($N$54)+($I$68)+B43)</f>
        <v/>
      </c>
      <c r="E43" s="60" t="str">
        <f>IF(OR(B43="",ISTEXT(B43)),"",MAX(E$2:E42 ) + B43)</f>
        <v/>
      </c>
      <c r="F43" s="61">
        <v>92</v>
      </c>
      <c r="G43" s="50"/>
      <c r="H43" s="59" t="str">
        <f>IF(OR(G43="",ISTEXT(G43)),"",MAX(J$2:J42, $E$2:$E$51)+($N$68)+($I$68)+G43)</f>
        <v/>
      </c>
      <c r="I43" s="59" t="str">
        <f>IF(OR(G43="",ISTEXT(G43)),"",MAX(J$2:J42, $E$2:$E$51)+($N$54)+($I$68)+G43)</f>
        <v/>
      </c>
      <c r="J43" s="60" t="str">
        <f>IF(OR(G43="",ISTEXT(G43)),"",MAX(J$2:J42, $E$2:$E$51 ) + G43)</f>
        <v/>
      </c>
      <c r="K43" s="61">
        <v>142</v>
      </c>
      <c r="L43" s="50"/>
      <c r="M43" s="59" t="str">
        <f>IF(OR(L43="",ISTEXT(L43)),"",MAX(O$2:O42, $E$2:$E$51,$J$2:$J$51)+($N$68)+($I$68)+L43)</f>
        <v/>
      </c>
      <c r="N43" s="59" t="str">
        <f>IF(OR(L43="",ISTEXT(L43)),"",MAX(O$2:O42, $E$2:$E$51,$J$2:$J$51)+($N$54)+($I$68)+L43)</f>
        <v/>
      </c>
      <c r="O43" s="60" t="str">
        <f>IF(OR(L43="",ISTEXT(L43)),"",MAX(O$2:O42, $E$2:$E$51,$J$2:$J$51) + L43)</f>
        <v/>
      </c>
      <c r="P43" s="61">
        <v>192</v>
      </c>
      <c r="Q43" s="50"/>
      <c r="R43" s="59" t="str">
        <f>IF(OR(Q43="",ISTEXT(Q43)),"",MAX(T$2:T42, $E$2:$E$51,$J$2:$J$51,$O$2:$O$51)+($N$68)+($I$68)+Q43)</f>
        <v/>
      </c>
      <c r="S43" s="59" t="str">
        <f>IF(OR(Q43="",ISTEXT(Q43)),"",MAX(T$2:T42, $E$2:$E$51,$J$2:$J$51,$O$2:$O$51)+($N$54)+($I$68)+Q43)</f>
        <v/>
      </c>
      <c r="T43" s="62" t="str">
        <f>IF(OR(Q43="",ISTEXT(Q43)),"",MAX(T$2:T42, $C$2:$C$51,$J$2:$J$51,$O$2:$O$51) + Q43)</f>
        <v/>
      </c>
      <c r="U43" s="63">
        <v>242</v>
      </c>
      <c r="V43" s="50"/>
      <c r="W43" s="59" t="str">
        <f>IF(OR(V43="",ISTEXT(V43)),"",MAX(Y$2:Y42, $E$2:$E$51,$J$2:$J$51,$O$2:$O$51,$T$2:$T$51)+($N$68)+($I$68)+V43)</f>
        <v/>
      </c>
      <c r="X43" s="59" t="str">
        <f>IF(OR(V43="",ISTEXT(V43)),"",MAX(Y$2:Y42, $E$2:$E$51,$J$2:$J$51,$O$2:$O$51,$T$2:$T$51)+($N$54)+($I$68)+V43)</f>
        <v/>
      </c>
      <c r="Y43" s="60" t="str">
        <f>IF(OR(V43="",ISTEXT(V43)),"",MAX(Y$2:Y42, $E$2:$E$51,$J$2:$J$51,$O$2:$O$51,$T$2:$T$51) + V43)</f>
        <v/>
      </c>
      <c r="Z43" s="61">
        <v>292</v>
      </c>
      <c r="AA43" s="50"/>
      <c r="AB43" s="59" t="str">
        <f>IF(OR(AA43="",ISTEXT(AA43)),"",MAX(AD$2:AD42, $E$2:$E$51,$J$2:$J$51,$O$2:$O$51,$T$2:$T$51,$Y$2:$Y$51)+($N$68)+($I$68)+AA43)</f>
        <v/>
      </c>
      <c r="AC43" s="59" t="str">
        <f>IF(OR(AA43="",ISTEXT(AA43)),"",MAX(AD$2:AD42, $E$2:$E$51,$J$2:$J$51,$O$2:$O$51,$T$2:$T$51,$Y$2:$Y$51)+($N$54)+($I$68)+AA43)</f>
        <v/>
      </c>
      <c r="AD43" s="60" t="str">
        <f>IF(OR(AA43="",ISTEXT(AA43)),"",MAX(AD$2:AD42, $E$2:$E$51,$J$2:$J$51,$O$2:$O$51,$T$2:$T$51,$Y$2:$Y$51) + AA43)</f>
        <v/>
      </c>
      <c r="AE43" s="61">
        <v>342</v>
      </c>
      <c r="AF43" s="50"/>
      <c r="AG43" s="59" t="str">
        <f>IF(OR(AF43="",ISTEXT(AF43)),"",MAX(AI$2:AI42, $E$2:$E$51,$J$2:$J$51,$O$2:$O$51,$T$2:$T$51,$Y$2:$Y$51,$AD$2:$AD$51)+($N$68)+($I$68)+AF43)</f>
        <v/>
      </c>
      <c r="AH43" s="59" t="str">
        <f>IF(OR(AF43="",ISTEXT(AF43)),"",MAX(AI$2:AI42, $E$2:$E$51,$J$2:$J$51,$O$2:$O$51,$T$2:$T$51,$Y$2:$Y$51,$AD$2:$AD$51)+($N$54)+($I$68)+AF43)</f>
        <v/>
      </c>
      <c r="AI43" s="60" t="str">
        <f>IF(OR(AF43="",ISTEXT(AF43)),"",MAX(AI$2:AI42, $E$2:$E$51,$J$2:$J$51,$O$2:$O$51,$T$2:$T$51,$Y$2:$Y$51,$AD$2:$AD$51) + AF43)</f>
        <v/>
      </c>
      <c r="AJ43" s="61">
        <v>392</v>
      </c>
      <c r="AK43" s="50"/>
      <c r="AL43" s="59" t="str">
        <f>IF(OR(AK43="",ISTEXT(AK43)),"",MAX(AN$2:AN42, $E$2:$E$51,$J$2:$J$51,$O$2:$O$51,$T$2:$T$51,$Y$2:$Y$51,$AD$2:$AD$51,AI42:AI68)+($N$68)+($I$68)+AK43)</f>
        <v/>
      </c>
      <c r="AM43" s="59" t="str">
        <f>IF(OR(AK43="",ISTEXT(AK43)),"",MAX(AN$2:AN42, $E$2:$E$51,$J$2:$J$51,$O$2:$O$51,$T$2:$T$51,$Y$2:$Y$51,$AD$2:$AD$51,AI42:AI68)+($N$54)+($I$68)+AK43)</f>
        <v/>
      </c>
      <c r="AN43" s="59" t="str">
        <f>IF(OR(AK43="",ISTEXT(AK43)),"",MAX(AN$2:AN42, $E$2:$E$51,$J$2:$J$51,$O$2:$O$51,$T$2:$T$51,$Y$2:$Y$51,$AD$2:$AD$51,AI42:AI91) + AK43)</f>
        <v/>
      </c>
    </row>
    <row r="44" spans="1:40" s="1" customFormat="1" ht="9.9499999999999993" customHeight="1" x14ac:dyDescent="0.3">
      <c r="A44" s="58">
        <v>43</v>
      </c>
      <c r="B44" s="50"/>
      <c r="C44" s="59" t="str">
        <f>IF(OR(B44="",ISTEXT(B44)),"",MAX(E$2:E43)+($N$68)+($I$68)+B44)</f>
        <v/>
      </c>
      <c r="D44" s="59" t="str">
        <f>IF(OR(B44="",ISTEXT(B44)),"",MAX(E$2:E43)+($N$54)+($I$68)+B44)</f>
        <v/>
      </c>
      <c r="E44" s="60" t="str">
        <f>IF(OR(B44="",ISTEXT(B44)),"",MAX(E$2:E43 ) + B44)</f>
        <v/>
      </c>
      <c r="F44" s="61">
        <v>93</v>
      </c>
      <c r="G44" s="50"/>
      <c r="H44" s="59" t="str">
        <f>IF(OR(G44="",ISTEXT(G44)),"",MAX(J$2:J43, $E$2:$E$51)+($N$68)+($I$68)+G44)</f>
        <v/>
      </c>
      <c r="I44" s="59" t="str">
        <f>IF(OR(G44="",ISTEXT(G44)),"",MAX(J$2:J43, $E$2:$E$51)+($N$54)+($I$68)+G44)</f>
        <v/>
      </c>
      <c r="J44" s="60" t="str">
        <f>IF(OR(G44="",ISTEXT(G44)),"",MAX(J$2:J43, $E$2:$E$51 ) + G44)</f>
        <v/>
      </c>
      <c r="K44" s="61">
        <v>143</v>
      </c>
      <c r="L44" s="50"/>
      <c r="M44" s="59" t="str">
        <f>IF(OR(L44="",ISTEXT(L44)),"",MAX(O$2:O43, $E$2:$E$51,$J$2:$J$51)+($N$68)+($I$68)+L44)</f>
        <v/>
      </c>
      <c r="N44" s="59" t="str">
        <f>IF(OR(L44="",ISTEXT(L44)),"",MAX(O$2:O43, $E$2:$E$51,$J$2:$J$51)+($N$54)+($I$68)+L44)</f>
        <v/>
      </c>
      <c r="O44" s="60" t="str">
        <f>IF(OR(L44="",ISTEXT(L44)),"",MAX(O$2:O43, $E$2:$E$51,$J$2:$J$51) + L44)</f>
        <v/>
      </c>
      <c r="P44" s="61">
        <v>193</v>
      </c>
      <c r="Q44" s="50"/>
      <c r="R44" s="59" t="str">
        <f>IF(OR(Q44="",ISTEXT(Q44)),"",MAX(T$2:T43, $E$2:$E$51,$J$2:$J$51,$O$2:$O$51)+($N$68)+($I$68)+Q44)</f>
        <v/>
      </c>
      <c r="S44" s="59" t="str">
        <f>IF(OR(Q44="",ISTEXT(Q44)),"",MAX(T$2:T43, $E$2:$E$51,$J$2:$J$51,$O$2:$O$51)+($N$54)+($I$68)+Q44)</f>
        <v/>
      </c>
      <c r="T44" s="62" t="str">
        <f>IF(OR(Q44="",ISTEXT(Q44)),"",MAX(T$2:T43, $C$2:$C$51,$J$2:$J$51,$O$2:$O$51) + Q44)</f>
        <v/>
      </c>
      <c r="U44" s="63">
        <v>243</v>
      </c>
      <c r="V44" s="50"/>
      <c r="W44" s="59" t="str">
        <f>IF(OR(V44="",ISTEXT(V44)),"",MAX(Y$2:Y43, $E$2:$E$51,$J$2:$J$51,$O$2:$O$51,$T$2:$T$51)+($N$68)+($I$68)+V44)</f>
        <v/>
      </c>
      <c r="X44" s="59" t="str">
        <f>IF(OR(V44="",ISTEXT(V44)),"",MAX(Y$2:Y43, $E$2:$E$51,$J$2:$J$51,$O$2:$O$51,$T$2:$T$51)+($N$54)+($I$68)+V44)</f>
        <v/>
      </c>
      <c r="Y44" s="60" t="str">
        <f>IF(OR(V44="",ISTEXT(V44)),"",MAX(Y$2:Y43, $E$2:$E$51,$J$2:$J$51,$O$2:$O$51,$T$2:$T$51) + V44)</f>
        <v/>
      </c>
      <c r="Z44" s="61">
        <v>293</v>
      </c>
      <c r="AA44" s="50"/>
      <c r="AB44" s="59" t="str">
        <f>IF(OR(AA44="",ISTEXT(AA44)),"",MAX(AD$2:AD43, $E$2:$E$51,$J$2:$J$51,$O$2:$O$51,$T$2:$T$51,$Y$2:$Y$51)+($N$68)+($I$68)+AA44)</f>
        <v/>
      </c>
      <c r="AC44" s="59" t="str">
        <f>IF(OR(AA44="",ISTEXT(AA44)),"",MAX(AD$2:AD43, $E$2:$E$51,$J$2:$J$51,$O$2:$O$51,$T$2:$T$51,$Y$2:$Y$51)+($N$54)+($I$68)+AA44)</f>
        <v/>
      </c>
      <c r="AD44" s="60" t="str">
        <f>IF(OR(AA44="",ISTEXT(AA44)),"",MAX(AD$2:AD43, $E$2:$E$51,$J$2:$J$51,$O$2:$O$51,$T$2:$T$51,$Y$2:$Y$51) + AA44)</f>
        <v/>
      </c>
      <c r="AE44" s="61">
        <v>343</v>
      </c>
      <c r="AF44" s="50"/>
      <c r="AG44" s="59" t="str">
        <f>IF(OR(AF44="",ISTEXT(AF44)),"",MAX(AI$2:AI43, $E$2:$E$51,$J$2:$J$51,$O$2:$O$51,$T$2:$T$51,$Y$2:$Y$51,$AD$2:$AD$51)+($N$68)+($I$68)+AF44)</f>
        <v/>
      </c>
      <c r="AH44" s="59" t="str">
        <f>IF(OR(AF44="",ISTEXT(AF44)),"",MAX(AI$2:AI43, $E$2:$E$51,$J$2:$J$51,$O$2:$O$51,$T$2:$T$51,$Y$2:$Y$51,$AD$2:$AD$51)+($N$54)+($I$68)+AF44)</f>
        <v/>
      </c>
      <c r="AI44" s="60" t="str">
        <f>IF(OR(AF44="",ISTEXT(AF44)),"",MAX(AI$2:AI43, $E$2:$E$51,$J$2:$J$51,$O$2:$O$51,$T$2:$T$51,$Y$2:$Y$51,$AD$2:$AD$51) + AF44)</f>
        <v/>
      </c>
      <c r="AJ44" s="61">
        <v>393</v>
      </c>
      <c r="AK44" s="50"/>
      <c r="AL44" s="59" t="str">
        <f>IF(OR(AK44="",ISTEXT(AK44)),"",MAX(AN$2:AN43, $E$2:$E$51,$J$2:$J$51,$O$2:$O$51,$T$2:$T$51,$Y$2:$Y$51,$AD$2:$AD$51,AI43:AI68)+($N$68)+($I$68)+AK44)</f>
        <v/>
      </c>
      <c r="AM44" s="59" t="str">
        <f>IF(OR(AK44="",ISTEXT(AK44)),"",MAX(AN$2:AN43, $E$2:$E$51,$J$2:$J$51,$O$2:$O$51,$T$2:$T$51,$Y$2:$Y$51,$AD$2:$AD$51,AI43:AI68)+($N$54)+($I$68)+AK44)</f>
        <v/>
      </c>
      <c r="AN44" s="59" t="str">
        <f>IF(OR(AK44="",ISTEXT(AK44)),"",MAX(AN$2:AN43, $E$2:$E$51,$J$2:$J$51,$O$2:$O$51,$T$2:$T$51,$Y$2:$Y$51,$AD$2:$AD$51,AI43:AI92) + AK44)</f>
        <v/>
      </c>
    </row>
    <row r="45" spans="1:40" s="1" customFormat="1" ht="9.9499999999999993" customHeight="1" x14ac:dyDescent="0.3">
      <c r="A45" s="58">
        <v>44</v>
      </c>
      <c r="B45" s="50"/>
      <c r="C45" s="59" t="str">
        <f>IF(OR(B45="",ISTEXT(B45)),"",MAX(E$2:E44)+($N$68)+($I$68)+B45)</f>
        <v/>
      </c>
      <c r="D45" s="59" t="str">
        <f>IF(OR(B45="",ISTEXT(B45)),"",MAX(E$2:E44)+($N$54)+($I$68)+B45)</f>
        <v/>
      </c>
      <c r="E45" s="60" t="str">
        <f>IF(OR(B45="",ISTEXT(B45)),"",MAX(E$2:E44 ) + B45)</f>
        <v/>
      </c>
      <c r="F45" s="61">
        <v>94</v>
      </c>
      <c r="G45" s="50"/>
      <c r="H45" s="59" t="str">
        <f>IF(OR(G45="",ISTEXT(G45)),"",MAX(J$2:J44, $E$2:$E$51)+($N$68)+($I$68)+G45)</f>
        <v/>
      </c>
      <c r="I45" s="59" t="str">
        <f>IF(OR(G45="",ISTEXT(G45)),"",MAX(J$2:J44, $E$2:$E$51)+($N$54)+($I$68)+G45)</f>
        <v/>
      </c>
      <c r="J45" s="60" t="str">
        <f>IF(OR(G45="",ISTEXT(G45)),"",MAX(J$2:J44, $E$2:$E$51 ) + G45)</f>
        <v/>
      </c>
      <c r="K45" s="61">
        <v>144</v>
      </c>
      <c r="L45" s="50"/>
      <c r="M45" s="59" t="str">
        <f>IF(OR(L45="",ISTEXT(L45)),"",MAX(O$2:O44, $E$2:$E$51,$J$2:$J$51)+($N$68)+($I$68)+L45)</f>
        <v/>
      </c>
      <c r="N45" s="59" t="str">
        <f>IF(OR(L45="",ISTEXT(L45)),"",MAX(O$2:O44, $E$2:$E$51,$J$2:$J$51)+($N$54)+($I$68)+L45)</f>
        <v/>
      </c>
      <c r="O45" s="60" t="str">
        <f>IF(OR(L45="",ISTEXT(L45)),"",MAX(O$2:O44, $E$2:$E$51,$J$2:$J$51) + L45)</f>
        <v/>
      </c>
      <c r="P45" s="61">
        <v>194</v>
      </c>
      <c r="Q45" s="50"/>
      <c r="R45" s="59" t="str">
        <f>IF(OR(Q45="",ISTEXT(Q45)),"",MAX(T$2:T44, $E$2:$E$51,$J$2:$J$51,$O$2:$O$51)+($N$68)+($I$68)+Q45)</f>
        <v/>
      </c>
      <c r="S45" s="59" t="str">
        <f>IF(OR(Q45="",ISTEXT(Q45)),"",MAX(T$2:T44, $E$2:$E$51,$J$2:$J$51,$O$2:$O$51)+($N$54)+($I$68)+Q45)</f>
        <v/>
      </c>
      <c r="T45" s="62" t="str">
        <f>IF(OR(Q45="",ISTEXT(Q45)),"",MAX(T$2:T44, $C$2:$C$51,$J$2:$J$51,$O$2:$O$51) + Q45)</f>
        <v/>
      </c>
      <c r="U45" s="63">
        <v>244</v>
      </c>
      <c r="V45" s="50"/>
      <c r="W45" s="59" t="str">
        <f>IF(OR(V45="",ISTEXT(V45)),"",MAX(Y$2:Y44, $E$2:$E$51,$J$2:$J$51,$O$2:$O$51,$T$2:$T$51)+($N$68)+($I$68)+V45)</f>
        <v/>
      </c>
      <c r="X45" s="59" t="str">
        <f>IF(OR(V45="",ISTEXT(V45)),"",MAX(Y$2:Y44, $E$2:$E$51,$J$2:$J$51,$O$2:$O$51,$T$2:$T$51)+($N$54)+($I$68)+V45)</f>
        <v/>
      </c>
      <c r="Y45" s="60" t="str">
        <f>IF(OR(V45="",ISTEXT(V45)),"",MAX(Y$2:Y44, $E$2:$E$51,$J$2:$J$51,$O$2:$O$51,$T$2:$T$51) + V45)</f>
        <v/>
      </c>
      <c r="Z45" s="61">
        <v>294</v>
      </c>
      <c r="AA45" s="50"/>
      <c r="AB45" s="59" t="str">
        <f>IF(OR(AA45="",ISTEXT(AA45)),"",MAX(AD$2:AD44, $E$2:$E$51,$J$2:$J$51,$O$2:$O$51,$T$2:$T$51,$Y$2:$Y$51)+($N$68)+($I$68)+AA45)</f>
        <v/>
      </c>
      <c r="AC45" s="59" t="str">
        <f>IF(OR(AA45="",ISTEXT(AA45)),"",MAX(AD$2:AD44, $E$2:$E$51,$J$2:$J$51,$O$2:$O$51,$T$2:$T$51,$Y$2:$Y$51)+($N$54)+($I$68)+AA45)</f>
        <v/>
      </c>
      <c r="AD45" s="60" t="str">
        <f>IF(OR(AA45="",ISTEXT(AA45)),"",MAX(AD$2:AD44, $E$2:$E$51,$J$2:$J$51,$O$2:$O$51,$T$2:$T$51,$Y$2:$Y$51) + AA45)</f>
        <v/>
      </c>
      <c r="AE45" s="61">
        <v>344</v>
      </c>
      <c r="AF45" s="50"/>
      <c r="AG45" s="59" t="str">
        <f>IF(OR(AF45="",ISTEXT(AF45)),"",MAX(AI$2:AI44, $E$2:$E$51,$J$2:$J$51,$O$2:$O$51,$T$2:$T$51,$Y$2:$Y$51,$AD$2:$AD$51)+($N$68)+($I$68)+AF45)</f>
        <v/>
      </c>
      <c r="AH45" s="59" t="str">
        <f>IF(OR(AF45="",ISTEXT(AF45)),"",MAX(AI$2:AI44, $E$2:$E$51,$J$2:$J$51,$O$2:$O$51,$T$2:$T$51,$Y$2:$Y$51,$AD$2:$AD$51)+($N$54)+($I$68)+AF45)</f>
        <v/>
      </c>
      <c r="AI45" s="60" t="str">
        <f>IF(OR(AF45="",ISTEXT(AF45)),"",MAX(AI$2:AI44, $E$2:$E$51,$J$2:$J$51,$O$2:$O$51,$T$2:$T$51,$Y$2:$Y$51,$AD$2:$AD$51) + AF45)</f>
        <v/>
      </c>
      <c r="AJ45" s="61">
        <v>394</v>
      </c>
      <c r="AK45" s="50"/>
      <c r="AL45" s="59" t="str">
        <f>IF(OR(AK45="",ISTEXT(AK45)),"",MAX(AN$2:AN44, $E$2:$E$51,$J$2:$J$51,$O$2:$O$51,$T$2:$T$51,$Y$2:$Y$51,$AD$2:$AD$51,AI44:AI68)+($N$68)+($I$68)+AK45)</f>
        <v/>
      </c>
      <c r="AM45" s="59" t="str">
        <f>IF(OR(AK45="",ISTEXT(AK45)),"",MAX(AN$2:AN44, $E$2:$E$51,$J$2:$J$51,$O$2:$O$51,$T$2:$T$51,$Y$2:$Y$51,$AD$2:$AD$51,AI44:AI68)+($N$54)+($I$68)+AK45)</f>
        <v/>
      </c>
      <c r="AN45" s="59" t="str">
        <f>IF(OR(AK45="",ISTEXT(AK45)),"",MAX(AN$2:AN44, $E$2:$E$51,$J$2:$J$51,$O$2:$O$51,$T$2:$T$51,$Y$2:$Y$51,$AD$2:$AD$51,AI44:AI93) + AK45)</f>
        <v/>
      </c>
    </row>
    <row r="46" spans="1:40" s="1" customFormat="1" ht="9.9499999999999993" customHeight="1" x14ac:dyDescent="0.3">
      <c r="A46" s="58">
        <v>45</v>
      </c>
      <c r="B46" s="50"/>
      <c r="C46" s="59" t="str">
        <f>IF(OR(B46="",ISTEXT(B46)),"",MAX(E$2:E45)+($N$68)+($I$68)+B46)</f>
        <v/>
      </c>
      <c r="D46" s="59" t="str">
        <f>IF(OR(B46="",ISTEXT(B46)),"",MAX(E$2:E45)+($N$54)+($I$68)+B46)</f>
        <v/>
      </c>
      <c r="E46" s="60" t="str">
        <f>IF(OR(B46="",ISTEXT(B46)),"",MAX(E$2:E45 ) + B46)</f>
        <v/>
      </c>
      <c r="F46" s="61">
        <v>95</v>
      </c>
      <c r="G46" s="50"/>
      <c r="H46" s="59" t="str">
        <f>IF(OR(G46="",ISTEXT(G46)),"",MAX(J$2:J45, $E$2:$E$51)+($N$68)+($I$68)+G46)</f>
        <v/>
      </c>
      <c r="I46" s="59" t="str">
        <f>IF(OR(G46="",ISTEXT(G46)),"",MAX(J$2:J45, $E$2:$E$51)+($N$54)+($I$68)+G46)</f>
        <v/>
      </c>
      <c r="J46" s="60" t="str">
        <f>IF(OR(G46="",ISTEXT(G46)),"",MAX(J$2:J45, $E$2:$E$51 ) + G46)</f>
        <v/>
      </c>
      <c r="K46" s="61">
        <v>145</v>
      </c>
      <c r="L46" s="50"/>
      <c r="M46" s="59" t="str">
        <f>IF(OR(L46="",ISTEXT(L46)),"",MAX(O$2:O45, $E$2:$E$51,$J$2:$J$51)+($N$68)+($I$68)+L46)</f>
        <v/>
      </c>
      <c r="N46" s="59" t="str">
        <f>IF(OR(L46="",ISTEXT(L46)),"",MAX(O$2:O45, $E$2:$E$51,$J$2:$J$51)+($N$54)+($I$68)+L46)</f>
        <v/>
      </c>
      <c r="O46" s="60" t="str">
        <f>IF(OR(L46="",ISTEXT(L46)),"",MAX(O$2:O45, $E$2:$E$51,$J$2:$J$51) + L46)</f>
        <v/>
      </c>
      <c r="P46" s="61">
        <v>195</v>
      </c>
      <c r="Q46" s="50"/>
      <c r="R46" s="59" t="str">
        <f>IF(OR(Q46="",ISTEXT(Q46)),"",MAX(T$2:T45, $E$2:$E$51,$J$2:$J$51,$O$2:$O$51)+($N$68)+($I$68)+Q46)</f>
        <v/>
      </c>
      <c r="S46" s="59" t="str">
        <f>IF(OR(Q46="",ISTEXT(Q46)),"",MAX(T$2:T45, $E$2:$E$51,$J$2:$J$51,$O$2:$O$51)+($N$54)+($I$68)+Q46)</f>
        <v/>
      </c>
      <c r="T46" s="62" t="str">
        <f>IF(OR(Q46="",ISTEXT(Q46)),"",MAX(T$2:T45, $C$2:$C$51,$J$2:$J$51,$O$2:$O$51) + Q46)</f>
        <v/>
      </c>
      <c r="U46" s="63">
        <v>245</v>
      </c>
      <c r="V46" s="50"/>
      <c r="W46" s="59" t="str">
        <f>IF(OR(V46="",ISTEXT(V46)),"",MAX(Y$2:Y45, $E$2:$E$51,$J$2:$J$51,$O$2:$O$51,$T$2:$T$51)+($N$68)+($I$68)+V46)</f>
        <v/>
      </c>
      <c r="X46" s="59" t="str">
        <f>IF(OR(V46="",ISTEXT(V46)),"",MAX(Y$2:Y45, $E$2:$E$51,$J$2:$J$51,$O$2:$O$51,$T$2:$T$51)+($N$54)+($I$68)+V46)</f>
        <v/>
      </c>
      <c r="Y46" s="60" t="str">
        <f>IF(OR(V46="",ISTEXT(V46)),"",MAX(Y$2:Y45, $E$2:$E$51,$J$2:$J$51,$O$2:$O$51,$T$2:$T$51) + V46)</f>
        <v/>
      </c>
      <c r="Z46" s="61">
        <v>295</v>
      </c>
      <c r="AA46" s="50"/>
      <c r="AB46" s="59" t="str">
        <f>IF(OR(AA46="",ISTEXT(AA46)),"",MAX(AD$2:AD45, $E$2:$E$51,$J$2:$J$51,$O$2:$O$51,$T$2:$T$51,$Y$2:$Y$51)+($N$68)+($I$68)+AA46)</f>
        <v/>
      </c>
      <c r="AC46" s="59" t="str">
        <f>IF(OR(AA46="",ISTEXT(AA46)),"",MAX(AD$2:AD45, $E$2:$E$51,$J$2:$J$51,$O$2:$O$51,$T$2:$T$51,$Y$2:$Y$51)+($N$54)+($I$68)+AA46)</f>
        <v/>
      </c>
      <c r="AD46" s="60" t="str">
        <f>IF(OR(AA46="",ISTEXT(AA46)),"",MAX(AD$2:AD45, $E$2:$E$51,$J$2:$J$51,$O$2:$O$51,$T$2:$T$51,$Y$2:$Y$51) + AA46)</f>
        <v/>
      </c>
      <c r="AE46" s="61">
        <v>345</v>
      </c>
      <c r="AF46" s="50"/>
      <c r="AG46" s="59" t="str">
        <f>IF(OR(AF46="",ISTEXT(AF46)),"",MAX(AI$2:AI45, $E$2:$E$51,$J$2:$J$51,$O$2:$O$51,$T$2:$T$51,$Y$2:$Y$51,$AD$2:$AD$51)+($N$68)+($I$68)+AF46)</f>
        <v/>
      </c>
      <c r="AH46" s="59" t="str">
        <f>IF(OR(AF46="",ISTEXT(AF46)),"",MAX(AI$2:AI45, $E$2:$E$51,$J$2:$J$51,$O$2:$O$51,$T$2:$T$51,$Y$2:$Y$51,$AD$2:$AD$51)+($N$54)+($I$68)+AF46)</f>
        <v/>
      </c>
      <c r="AI46" s="60" t="str">
        <f>IF(OR(AF46="",ISTEXT(AF46)),"",MAX(AI$2:AI45, $E$2:$E$51,$J$2:$J$51,$O$2:$O$51,$T$2:$T$51,$Y$2:$Y$51,$AD$2:$AD$51) + AF46)</f>
        <v/>
      </c>
      <c r="AJ46" s="61">
        <v>395</v>
      </c>
      <c r="AK46" s="50"/>
      <c r="AL46" s="59" t="str">
        <f>IF(OR(AK46="",ISTEXT(AK46)),"",MAX(AN$2:AN45, $E$2:$E$51,$J$2:$J$51,$O$2:$O$51,$T$2:$T$51,$Y$2:$Y$51,$AD$2:$AD$51,AI45:AI68)+($N$68)+($I$68)+AK46)</f>
        <v/>
      </c>
      <c r="AM46" s="59" t="str">
        <f>IF(OR(AK46="",ISTEXT(AK46)),"",MAX(AN$2:AN45, $E$2:$E$51,$J$2:$J$51,$O$2:$O$51,$T$2:$T$51,$Y$2:$Y$51,$AD$2:$AD$51,AI45:AI68)+($N$54)+($I$68)+AK46)</f>
        <v/>
      </c>
      <c r="AN46" s="59" t="str">
        <f>IF(OR(AK46="",ISTEXT(AK46)),"",MAX(AN$2:AN45, $E$2:$E$51,$J$2:$J$51,$O$2:$O$51,$T$2:$T$51,$Y$2:$Y$51,$AD$2:$AD$51,AI45:AI94) + AK46)</f>
        <v/>
      </c>
    </row>
    <row r="47" spans="1:40" s="1" customFormat="1" ht="9.9499999999999993" customHeight="1" x14ac:dyDescent="0.3">
      <c r="A47" s="58">
        <v>46</v>
      </c>
      <c r="B47" s="50"/>
      <c r="C47" s="59" t="str">
        <f>IF(OR(B47="",ISTEXT(B47)),"",MAX(E$2:E46)+($N$68)+($I$68)+B47)</f>
        <v/>
      </c>
      <c r="D47" s="59" t="str">
        <f>IF(OR(B47="",ISTEXT(B47)),"",MAX(E$2:E46)+($N$54)+($I$68)+B47)</f>
        <v/>
      </c>
      <c r="E47" s="60" t="str">
        <f>IF(OR(B47="",ISTEXT(B47)),"",MAX(E$2:E46 ) + B47)</f>
        <v/>
      </c>
      <c r="F47" s="61">
        <v>96</v>
      </c>
      <c r="G47" s="50"/>
      <c r="H47" s="59" t="str">
        <f>IF(OR(G47="",ISTEXT(G47)),"",MAX(J$2:J46, $E$2:$E$51)+($N$68)+($I$68)+G47)</f>
        <v/>
      </c>
      <c r="I47" s="59" t="str">
        <f>IF(OR(G47="",ISTEXT(G47)),"",MAX(J$2:J46, $E$2:$E$51)+($N$54)+($I$68)+G47)</f>
        <v/>
      </c>
      <c r="J47" s="60" t="str">
        <f>IF(OR(G47="",ISTEXT(G47)),"",MAX(J$2:J46, $E$2:$E$51 ) + G47)</f>
        <v/>
      </c>
      <c r="K47" s="61">
        <v>146</v>
      </c>
      <c r="L47" s="50"/>
      <c r="M47" s="59" t="str">
        <f>IF(OR(L47="",ISTEXT(L47)),"",MAX(O$2:O46, $E$2:$E$51,$J$2:$J$51)+($N$68)+($I$68)+L47)</f>
        <v/>
      </c>
      <c r="N47" s="59" t="str">
        <f>IF(OR(L47="",ISTEXT(L47)),"",MAX(O$2:O46, $E$2:$E$51,$J$2:$J$51)+($N$54)+($I$68)+L47)</f>
        <v/>
      </c>
      <c r="O47" s="60" t="str">
        <f>IF(OR(L47="",ISTEXT(L47)),"",MAX(O$2:O46, $E$2:$E$51,$J$2:$J$51) + L47)</f>
        <v/>
      </c>
      <c r="P47" s="61">
        <v>196</v>
      </c>
      <c r="Q47" s="50"/>
      <c r="R47" s="59" t="str">
        <f>IF(OR(Q47="",ISTEXT(Q47)),"",MAX(T$2:T46, $E$2:$E$51,$J$2:$J$51,$O$2:$O$51)+($N$68)+($I$68)+Q47)</f>
        <v/>
      </c>
      <c r="S47" s="59" t="str">
        <f>IF(OR(Q47="",ISTEXT(Q47)),"",MAX(T$2:T46, $E$2:$E$51,$J$2:$J$51,$O$2:$O$51)+($N$54)+($I$68)+Q47)</f>
        <v/>
      </c>
      <c r="T47" s="62" t="str">
        <f>IF(OR(Q47="",ISTEXT(Q47)),"",MAX(T$2:T46, $C$2:$C$51,$J$2:$J$51,$O$2:$O$51) + Q47)</f>
        <v/>
      </c>
      <c r="U47" s="63">
        <v>246</v>
      </c>
      <c r="V47" s="50"/>
      <c r="W47" s="59" t="str">
        <f>IF(OR(V47="",ISTEXT(V47)),"",MAX(Y$2:Y46, $E$2:$E$51,$J$2:$J$51,$O$2:$O$51,$T$2:$T$51)+($N$68)+($I$68)+V47)</f>
        <v/>
      </c>
      <c r="X47" s="59" t="str">
        <f>IF(OR(V47="",ISTEXT(V47)),"",MAX(Y$2:Y46, $E$2:$E$51,$J$2:$J$51,$O$2:$O$51,$T$2:$T$51)+($N$54)+($I$68)+V47)</f>
        <v/>
      </c>
      <c r="Y47" s="60" t="str">
        <f>IF(OR(V47="",ISTEXT(V47)),"",MAX(Y$2:Y46, $E$2:$E$51,$J$2:$J$51,$O$2:$O$51,$T$2:$T$51) + V47)</f>
        <v/>
      </c>
      <c r="Z47" s="61">
        <v>296</v>
      </c>
      <c r="AA47" s="50"/>
      <c r="AB47" s="59" t="str">
        <f>IF(OR(AA47="",ISTEXT(AA47)),"",MAX(AD$2:AD46, $E$2:$E$51,$J$2:$J$51,$O$2:$O$51,$T$2:$T$51,$Y$2:$Y$51)+($N$68)+($I$68)+AA47)</f>
        <v/>
      </c>
      <c r="AC47" s="59" t="str">
        <f>IF(OR(AA47="",ISTEXT(AA47)),"",MAX(AD$2:AD46, $E$2:$E$51,$J$2:$J$51,$O$2:$O$51,$T$2:$T$51,$Y$2:$Y$51)+($N$54)+($I$68)+AA47)</f>
        <v/>
      </c>
      <c r="AD47" s="60" t="str">
        <f>IF(OR(AA47="",ISTEXT(AA47)),"",MAX(AD$2:AD46, $E$2:$E$51,$J$2:$J$51,$O$2:$O$51,$T$2:$T$51,$Y$2:$Y$51) + AA47)</f>
        <v/>
      </c>
      <c r="AE47" s="61">
        <v>346</v>
      </c>
      <c r="AF47" s="50"/>
      <c r="AG47" s="59" t="str">
        <f>IF(OR(AF47="",ISTEXT(AF47)),"",MAX(AI$2:AI46, $E$2:$E$51,$J$2:$J$51,$O$2:$O$51,$T$2:$T$51,$Y$2:$Y$51,$AD$2:$AD$51)+($N$68)+($I$68)+AF47)</f>
        <v/>
      </c>
      <c r="AH47" s="59" t="str">
        <f>IF(OR(AF47="",ISTEXT(AF47)),"",MAX(AI$2:AI46, $E$2:$E$51,$J$2:$J$51,$O$2:$O$51,$T$2:$T$51,$Y$2:$Y$51,$AD$2:$AD$51)+($N$54)+($I$68)+AF47)</f>
        <v/>
      </c>
      <c r="AI47" s="60" t="str">
        <f>IF(OR(AF47="",ISTEXT(AF47)),"",MAX(AI$2:AI46, $E$2:$E$51,$J$2:$J$51,$O$2:$O$51,$T$2:$T$51,$Y$2:$Y$51,$AD$2:$AD$51) + AF47)</f>
        <v/>
      </c>
      <c r="AJ47" s="61">
        <v>396</v>
      </c>
      <c r="AK47" s="50"/>
      <c r="AL47" s="59" t="str">
        <f>IF(OR(AK47="",ISTEXT(AK47)),"",MAX(AN$2:AN46, $E$2:$E$51,$J$2:$J$51,$O$2:$O$51,$T$2:$T$51,$Y$2:$Y$51,$AD$2:$AD$51,AI46:AI68)+($N$68)+($I$68)+AK47)</f>
        <v/>
      </c>
      <c r="AM47" s="59" t="str">
        <f>IF(OR(AK47="",ISTEXT(AK47)),"",MAX(AN$2:AN46, $E$2:$E$51,$J$2:$J$51,$O$2:$O$51,$T$2:$T$51,$Y$2:$Y$51,$AD$2:$AD$51,AI46:AI68)+($N$54)+($I$68)+AK47)</f>
        <v/>
      </c>
      <c r="AN47" s="59" t="str">
        <f>IF(OR(AK47="",ISTEXT(AK47)),"",MAX(AN$2:AN46, $E$2:$E$51,$J$2:$J$51,$O$2:$O$51,$T$2:$T$51,$Y$2:$Y$51,$AD$2:$AD$51,AI46:AI95) + AK47)</f>
        <v/>
      </c>
    </row>
    <row r="48" spans="1:40" s="1" customFormat="1" ht="9.9499999999999993" customHeight="1" x14ac:dyDescent="0.3">
      <c r="A48" s="58">
        <v>47</v>
      </c>
      <c r="B48" s="50"/>
      <c r="C48" s="59" t="str">
        <f>IF(OR(B48="",ISTEXT(B48)),"",MAX(E$2:E47)+($N$68)+($I$68)+B48)</f>
        <v/>
      </c>
      <c r="D48" s="59" t="str">
        <f>IF(OR(B48="",ISTEXT(B48)),"",MAX(E$2:E47)+($N$54)+($I$68)+B48)</f>
        <v/>
      </c>
      <c r="E48" s="60" t="str">
        <f>IF(OR(B48="",ISTEXT(B48)),"",MAX(E$2:E47 ) + B48)</f>
        <v/>
      </c>
      <c r="F48" s="61">
        <v>97</v>
      </c>
      <c r="G48" s="50"/>
      <c r="H48" s="59" t="str">
        <f>IF(OR(G48="",ISTEXT(G48)),"",MAX(J$2:J47, $E$2:$E$51)+($N$68)+($I$68)+G48)</f>
        <v/>
      </c>
      <c r="I48" s="59" t="str">
        <f>IF(OR(G48="",ISTEXT(G48)),"",MAX(J$2:J47, $E$2:$E$51)+($N$54)+($I$68)+G48)</f>
        <v/>
      </c>
      <c r="J48" s="60" t="str">
        <f>IF(OR(G48="",ISTEXT(G48)),"",MAX(J$2:J47, $E$2:$E$51 ) + G48)</f>
        <v/>
      </c>
      <c r="K48" s="61">
        <v>147</v>
      </c>
      <c r="L48" s="50"/>
      <c r="M48" s="59" t="str">
        <f>IF(OR(L48="",ISTEXT(L48)),"",MAX(O$2:O47, $E$2:$E$51,$J$2:$J$51)+($N$68)+($I$68)+L48)</f>
        <v/>
      </c>
      <c r="N48" s="59" t="str">
        <f>IF(OR(L48="",ISTEXT(L48)),"",MAX(O$2:O47, $E$2:$E$51,$J$2:$J$51)+($N$54)+($I$68)+L48)</f>
        <v/>
      </c>
      <c r="O48" s="60" t="str">
        <f>IF(OR(L48="",ISTEXT(L48)),"",MAX(O$2:O47, $E$2:$E$51,$J$2:$J$51) + L48)</f>
        <v/>
      </c>
      <c r="P48" s="61">
        <v>197</v>
      </c>
      <c r="Q48" s="50"/>
      <c r="R48" s="59" t="str">
        <f>IF(OR(Q48="",ISTEXT(Q48)),"",MAX(T$2:T47, $E$2:$E$51,$J$2:$J$51,$O$2:$O$51)+($N$68)+($I$68)+Q48)</f>
        <v/>
      </c>
      <c r="S48" s="59" t="str">
        <f>IF(OR(Q48="",ISTEXT(Q48)),"",MAX(T$2:T47, $E$2:$E$51,$J$2:$J$51,$O$2:$O$51)+($N$54)+($I$68)+Q48)</f>
        <v/>
      </c>
      <c r="T48" s="62" t="str">
        <f>IF(OR(Q48="",ISTEXT(Q48)),"",MAX(T$2:T47, $C$2:$C$51,$J$2:$J$51,$O$2:$O$51) + Q48)</f>
        <v/>
      </c>
      <c r="U48" s="63">
        <v>247</v>
      </c>
      <c r="V48" s="50"/>
      <c r="W48" s="59" t="str">
        <f>IF(OR(V48="",ISTEXT(V48)),"",MAX(Y$2:Y47, $E$2:$E$51,$J$2:$J$51,$O$2:$O$51,$T$2:$T$51)+($N$68)+($I$68)+V48)</f>
        <v/>
      </c>
      <c r="X48" s="59" t="str">
        <f>IF(OR(V48="",ISTEXT(V48)),"",MAX(Y$2:Y47, $E$2:$E$51,$J$2:$J$51,$O$2:$O$51,$T$2:$T$51)+($N$54)+($I$68)+V48)</f>
        <v/>
      </c>
      <c r="Y48" s="60" t="str">
        <f>IF(OR(V48="",ISTEXT(V48)),"",MAX(Y$2:Y47, $E$2:$E$51,$J$2:$J$51,$O$2:$O$51,$T$2:$T$51) + V48)</f>
        <v/>
      </c>
      <c r="Z48" s="61">
        <v>297</v>
      </c>
      <c r="AA48" s="50"/>
      <c r="AB48" s="59" t="str">
        <f>IF(OR(AA48="",ISTEXT(AA48)),"",MAX(AD$2:AD47, $E$2:$E$51,$J$2:$J$51,$O$2:$O$51,$T$2:$T$51,$Y$2:$Y$51)+($N$68)+($I$68)+AA48)</f>
        <v/>
      </c>
      <c r="AC48" s="59" t="str">
        <f>IF(OR(AA48="",ISTEXT(AA48)),"",MAX(AD$2:AD47, $E$2:$E$51,$J$2:$J$51,$O$2:$O$51,$T$2:$T$51,$Y$2:$Y$51)+($N$54)+($I$68)+AA48)</f>
        <v/>
      </c>
      <c r="AD48" s="60" t="str">
        <f>IF(OR(AA48="",ISTEXT(AA48)),"",MAX(AD$2:AD47, $E$2:$E$51,$J$2:$J$51,$O$2:$O$51,$T$2:$T$51,$Y$2:$Y$51) + AA48)</f>
        <v/>
      </c>
      <c r="AE48" s="61">
        <v>347</v>
      </c>
      <c r="AF48" s="50"/>
      <c r="AG48" s="59" t="str">
        <f>IF(OR(AF48="",ISTEXT(AF48)),"",MAX(AI$2:AI47, $E$2:$E$51,$J$2:$J$51,$O$2:$O$51,$T$2:$T$51,$Y$2:$Y$51,$AD$2:$AD$51)+($N$68)+($I$68)+AF48)</f>
        <v/>
      </c>
      <c r="AH48" s="59" t="str">
        <f>IF(OR(AF48="",ISTEXT(AF48)),"",MAX(AI$2:AI47, $E$2:$E$51,$J$2:$J$51,$O$2:$O$51,$T$2:$T$51,$Y$2:$Y$51,$AD$2:$AD$51)+($N$54)+($I$68)+AF48)</f>
        <v/>
      </c>
      <c r="AI48" s="60" t="str">
        <f>IF(OR(AF48="",ISTEXT(AF48)),"",MAX(AI$2:AI47, $E$2:$E$51,$J$2:$J$51,$O$2:$O$51,$T$2:$T$51,$Y$2:$Y$51,$AD$2:$AD$51) + AF48)</f>
        <v/>
      </c>
      <c r="AJ48" s="61">
        <v>397</v>
      </c>
      <c r="AK48" s="50"/>
      <c r="AL48" s="59" t="str">
        <f>IF(OR(AK48="",ISTEXT(AK48)),"",MAX(AN$2:AN47, $E$2:$E$51,$J$2:$J$51,$O$2:$O$51,$T$2:$T$51,$Y$2:$Y$51,$AD$2:$AD$51,AI47:AI68)+($N$68)+($I$68)+AK48)</f>
        <v/>
      </c>
      <c r="AM48" s="59" t="str">
        <f>IF(OR(AK48="",ISTEXT(AK48)),"",MAX(AN$2:AN47, $E$2:$E$51,$J$2:$J$51,$O$2:$O$51,$T$2:$T$51,$Y$2:$Y$51,$AD$2:$AD$51,AI47:AI68)+($N$54)+($I$68)+AK48)</f>
        <v/>
      </c>
      <c r="AN48" s="59" t="str">
        <f>IF(OR(AK48="",ISTEXT(AK48)),"",MAX(AN$2:AN47, $E$2:$E$51,$J$2:$J$51,$O$2:$O$51,$T$2:$T$51,$Y$2:$Y$51,$AD$2:$AD$51,AI47:AI96) + AK48)</f>
        <v/>
      </c>
    </row>
    <row r="49" spans="1:40" s="1" customFormat="1" ht="9.9499999999999993" customHeight="1" x14ac:dyDescent="0.3">
      <c r="A49" s="58">
        <v>48</v>
      </c>
      <c r="B49" s="50"/>
      <c r="C49" s="59" t="str">
        <f>IF(OR(B49="",ISTEXT(B49)),"",MAX(E$2:E48)+($N$68)+($I$68)+B49)</f>
        <v/>
      </c>
      <c r="D49" s="59" t="str">
        <f>IF(OR(B49="",ISTEXT(B49)),"",MAX(E$2:E48)+($N$54)+($I$68)+B49)</f>
        <v/>
      </c>
      <c r="E49" s="60" t="str">
        <f>IF(OR(B49="",ISTEXT(B49)),"",MAX(E$2:E48 ) + B49)</f>
        <v/>
      </c>
      <c r="F49" s="61">
        <v>98</v>
      </c>
      <c r="G49" s="50"/>
      <c r="H49" s="59" t="str">
        <f>IF(OR(G49="",ISTEXT(G49)),"",MAX(J$2:J48, $E$2:$E$51)+($N$68)+($I$68)+G49)</f>
        <v/>
      </c>
      <c r="I49" s="59" t="str">
        <f>IF(OR(G49="",ISTEXT(G49)),"",MAX(J$2:J48, $E$2:$E$51)+($N$54)+($I$68)+G49)</f>
        <v/>
      </c>
      <c r="J49" s="60" t="str">
        <f>IF(OR(G49="",ISTEXT(G49)),"",MAX(J$2:J48, $E$2:$E$51 ) + G49)</f>
        <v/>
      </c>
      <c r="K49" s="61">
        <v>148</v>
      </c>
      <c r="L49" s="50"/>
      <c r="M49" s="59" t="str">
        <f>IF(OR(L49="",ISTEXT(L49)),"",MAX(O$2:O48, $E$2:$E$51,$J$2:$J$51)+($N$68)+($I$68)+L49)</f>
        <v/>
      </c>
      <c r="N49" s="59" t="str">
        <f>IF(OR(L49="",ISTEXT(L49)),"",MAX(O$2:O48, $E$2:$E$51,$J$2:$J$51)+($N$54)+($I$68)+L49)</f>
        <v/>
      </c>
      <c r="O49" s="60" t="str">
        <f>IF(OR(L49="",ISTEXT(L49)),"",MAX(O$2:O48, $E$2:$E$51,$J$2:$J$51) + L49)</f>
        <v/>
      </c>
      <c r="P49" s="61">
        <v>198</v>
      </c>
      <c r="Q49" s="50"/>
      <c r="R49" s="59" t="str">
        <f>IF(OR(Q49="",ISTEXT(Q49)),"",MAX(T$2:T48, $E$2:$E$51,$J$2:$J$51,$O$2:$O$51)+($N$68)+($I$68)+Q49)</f>
        <v/>
      </c>
      <c r="S49" s="59" t="str">
        <f>IF(OR(Q49="",ISTEXT(Q49)),"",MAX(T$2:T48, $E$2:$E$51,$J$2:$J$51,$O$2:$O$51)+($N$54)+($I$68)+Q49)</f>
        <v/>
      </c>
      <c r="T49" s="62" t="str">
        <f>IF(OR(Q49="",ISTEXT(Q49)),"",MAX(T$2:T48, $C$2:$C$51,$J$2:$J$51,$O$2:$O$51) + Q49)</f>
        <v/>
      </c>
      <c r="U49" s="63">
        <v>248</v>
      </c>
      <c r="V49" s="50"/>
      <c r="W49" s="59" t="str">
        <f>IF(OR(V49="",ISTEXT(V49)),"",MAX(Y$2:Y48, $E$2:$E$51,$J$2:$J$51,$O$2:$O$51,$T$2:$T$51)+($N$68)+($I$68)+V49)</f>
        <v/>
      </c>
      <c r="X49" s="59" t="str">
        <f>IF(OR(V49="",ISTEXT(V49)),"",MAX(Y$2:Y48, $E$2:$E$51,$J$2:$J$51,$O$2:$O$51,$T$2:$T$51)+($N$54)+($I$68)+V49)</f>
        <v/>
      </c>
      <c r="Y49" s="60" t="str">
        <f>IF(OR(V49="",ISTEXT(V49)),"",MAX(Y$2:Y48, $E$2:$E$51,$J$2:$J$51,$O$2:$O$51,$T$2:$T$51) + V49)</f>
        <v/>
      </c>
      <c r="Z49" s="61">
        <v>298</v>
      </c>
      <c r="AA49" s="50"/>
      <c r="AB49" s="59" t="str">
        <f>IF(OR(AA49="",ISTEXT(AA49)),"",MAX(AD$2:AD48, $E$2:$E$51,$J$2:$J$51,$O$2:$O$51,$T$2:$T$51,$Y$2:$Y$51)+($N$68)+($I$68)+AA49)</f>
        <v/>
      </c>
      <c r="AC49" s="59" t="str">
        <f>IF(OR(AA49="",ISTEXT(AA49)),"",MAX(AD$2:AD48, $E$2:$E$51,$J$2:$J$51,$O$2:$O$51,$T$2:$T$51,$Y$2:$Y$51)+($N$54)+($I$68)+AA49)</f>
        <v/>
      </c>
      <c r="AD49" s="60" t="str">
        <f>IF(OR(AA49="",ISTEXT(AA49)),"",MAX(AD$2:AD48, $E$2:$E$51,$J$2:$J$51,$O$2:$O$51,$T$2:$T$51,$Y$2:$Y$51) + AA49)</f>
        <v/>
      </c>
      <c r="AE49" s="61">
        <v>348</v>
      </c>
      <c r="AF49" s="50"/>
      <c r="AG49" s="59" t="str">
        <f>IF(OR(AF49="",ISTEXT(AF49)),"",MAX(AI$2:AI48, $E$2:$E$51,$J$2:$J$51,$O$2:$O$51,$T$2:$T$51,$Y$2:$Y$51,$AD$2:$AD$51)+($N$68)+($I$68)+AF49)</f>
        <v/>
      </c>
      <c r="AH49" s="59" t="str">
        <f>IF(OR(AF49="",ISTEXT(AF49)),"",MAX(AI$2:AI48, $E$2:$E$51,$J$2:$J$51,$O$2:$O$51,$T$2:$T$51,$Y$2:$Y$51,$AD$2:$AD$51)+($N$54)+($I$68)+AF49)</f>
        <v/>
      </c>
      <c r="AI49" s="60" t="str">
        <f>IF(OR(AF49="",ISTEXT(AF49)),"",MAX(AI$2:AI48, $E$2:$E$51,$J$2:$J$51,$O$2:$O$51,$T$2:$T$51,$Y$2:$Y$51,$AD$2:$AD$51) + AF49)</f>
        <v/>
      </c>
      <c r="AJ49" s="61">
        <v>398</v>
      </c>
      <c r="AK49" s="50"/>
      <c r="AL49" s="59" t="str">
        <f>IF(OR(AK49="",ISTEXT(AK49)),"",MAX(AN$2:AN48, $E$2:$E$51,$J$2:$J$51,$O$2:$O$51,$T$2:$T$51,$Y$2:$Y$51,$AD$2:$AD$51,AI48:AI68)+($N$68)+($I$68)+AK49)</f>
        <v/>
      </c>
      <c r="AM49" s="59" t="str">
        <f>IF(OR(AK49="",ISTEXT(AK49)),"",MAX(AN$2:AN48, $E$2:$E$51,$J$2:$J$51,$O$2:$O$51,$T$2:$T$51,$Y$2:$Y$51,$AD$2:$AD$51,AI48:AI68)+($N$54)+($I$68)+AK49)</f>
        <v/>
      </c>
      <c r="AN49" s="59" t="str">
        <f>IF(OR(AK49="",ISTEXT(AK49)),"",MAX(AN$2:AN48, $E$2:$E$51,$J$2:$J$51,$O$2:$O$51,$T$2:$T$51,$Y$2:$Y$51,$AD$2:$AD$51,AI48:AI97) + AK49)</f>
        <v/>
      </c>
    </row>
    <row r="50" spans="1:40" s="1" customFormat="1" ht="9.9499999999999993" customHeight="1" x14ac:dyDescent="0.3">
      <c r="A50" s="58">
        <v>49</v>
      </c>
      <c r="B50" s="50"/>
      <c r="C50" s="59" t="str">
        <f>IF(OR(B50="",ISTEXT(B50)),"",MAX(E$2:E49)+($N$68)+($I$68)+B50)</f>
        <v/>
      </c>
      <c r="D50" s="59" t="str">
        <f>IF(OR(B50="",ISTEXT(B50)),"",MAX(E$2:E49)+($N$54)+($I$68)+B50)</f>
        <v/>
      </c>
      <c r="E50" s="60" t="str">
        <f>IF(OR(B50="",ISTEXT(B50)),"",MAX(E$2:E49 ) + B50)</f>
        <v/>
      </c>
      <c r="F50" s="61">
        <v>99</v>
      </c>
      <c r="G50" s="50"/>
      <c r="H50" s="59" t="str">
        <f>IF(OR(G50="",ISTEXT(G50)),"",MAX(J$2:J49, $E$2:$E$51)+($N$68)+($I$68)+G50)</f>
        <v/>
      </c>
      <c r="I50" s="59" t="str">
        <f>IF(OR(G50="",ISTEXT(G50)),"",MAX(J$2:J49, $E$2:$E$51)+($N$54)+($I$68)+G50)</f>
        <v/>
      </c>
      <c r="J50" s="60" t="str">
        <f>IF(OR(G50="",ISTEXT(G50)),"",MAX(J$2:J49, $E$2:$E$51 ) + G50)</f>
        <v/>
      </c>
      <c r="K50" s="61">
        <v>149</v>
      </c>
      <c r="L50" s="50"/>
      <c r="M50" s="59" t="str">
        <f>IF(OR(L50="",ISTEXT(L50)),"",MAX(O$2:O49, $E$2:$E$51,$J$2:$J$51)+($N$68)+($I$68)+L50)</f>
        <v/>
      </c>
      <c r="N50" s="59" t="str">
        <f>IF(OR(L50="",ISTEXT(L50)),"",MAX(O$2:O49, $E$2:$E$51,$J$2:$J$51)+($N$54)+($I$68)+L50)</f>
        <v/>
      </c>
      <c r="O50" s="60" t="str">
        <f>IF(OR(L50="",ISTEXT(L50)),"",MAX(O$2:O49, $E$2:$E$51,$J$2:$J$51) + L50)</f>
        <v/>
      </c>
      <c r="P50" s="61">
        <v>199</v>
      </c>
      <c r="Q50" s="50"/>
      <c r="R50" s="59" t="str">
        <f>IF(OR(Q50="",ISTEXT(Q50)),"",MAX(T$2:T49, $E$2:$E$51,$J$2:$J$51,$O$2:$O$51)+($N$68)+($I$68)+Q50)</f>
        <v/>
      </c>
      <c r="S50" s="59" t="str">
        <f>IF(OR(Q50="",ISTEXT(Q50)),"",MAX(T$2:T49, $E$2:$E$51,$J$2:$J$51,$O$2:$O$51)+($N$54)+($I$68)+Q50)</f>
        <v/>
      </c>
      <c r="T50" s="62" t="str">
        <f>IF(OR(Q50="",ISTEXT(Q50)),"",MAX(T$2:T49, $C$2:$C$51,$J$2:$J$51,$O$2:$O$51) + Q50)</f>
        <v/>
      </c>
      <c r="U50" s="63">
        <v>249</v>
      </c>
      <c r="V50" s="50"/>
      <c r="W50" s="59" t="str">
        <f>IF(OR(V50="",ISTEXT(V50)),"",MAX(Y$2:Y49, $E$2:$E$51,$J$2:$J$51,$O$2:$O$51,$T$2:$T$51)+($N$68)+($I$68)+V50)</f>
        <v/>
      </c>
      <c r="X50" s="59" t="str">
        <f>IF(OR(V50="",ISTEXT(V50)),"",MAX(Y$2:Y49, $E$2:$E$51,$J$2:$J$51,$O$2:$O$51,$T$2:$T$51)+($N$54)+($I$68)+V50)</f>
        <v/>
      </c>
      <c r="Y50" s="60" t="str">
        <f>IF(OR(V50="",ISTEXT(V50)),"",MAX(Y$2:Y49, $E$2:$E$51,$J$2:$J$51,$O$2:$O$51,$T$2:$T$51) + V50)</f>
        <v/>
      </c>
      <c r="Z50" s="61">
        <v>299</v>
      </c>
      <c r="AA50" s="50"/>
      <c r="AB50" s="59" t="str">
        <f>IF(OR(AA50="",ISTEXT(AA50)),"",MAX(AD$2:AD49, $E$2:$E$51,$J$2:$J$51,$O$2:$O$51,$T$2:$T$51,$Y$2:$Y$51)+($N$68)+($I$68)+AA50)</f>
        <v/>
      </c>
      <c r="AC50" s="59" t="str">
        <f>IF(OR(AA50="",ISTEXT(AA50)),"",MAX(AD$2:AD49, $E$2:$E$51,$J$2:$J$51,$O$2:$O$51,$T$2:$T$51,$Y$2:$Y$51)+($N$54)+($I$68)+AA50)</f>
        <v/>
      </c>
      <c r="AD50" s="60" t="str">
        <f>IF(OR(AA50="",ISTEXT(AA50)),"",MAX(AD$2:AD49, $E$2:$E$51,$J$2:$J$51,$O$2:$O$51,$T$2:$T$51,$Y$2:$Y$51) + AA50)</f>
        <v/>
      </c>
      <c r="AE50" s="61">
        <v>349</v>
      </c>
      <c r="AF50" s="50"/>
      <c r="AG50" s="59" t="str">
        <f>IF(OR(AF50="",ISTEXT(AF50)),"",MAX(AI$2:AI49, $E$2:$E$51,$J$2:$J$51,$O$2:$O$51,$T$2:$T$51,$Y$2:$Y$51,$AD$2:$AD$51)+($N$68)+($I$68)+AF50)</f>
        <v/>
      </c>
      <c r="AH50" s="59" t="str">
        <f>IF(OR(AF50="",ISTEXT(AF50)),"",MAX(AI$2:AI49, $E$2:$E$51,$J$2:$J$51,$O$2:$O$51,$T$2:$T$51,$Y$2:$Y$51,$AD$2:$AD$51)+($N$54)+($I$68)+AF50)</f>
        <v/>
      </c>
      <c r="AI50" s="60" t="str">
        <f>IF(OR(AF50="",ISTEXT(AF50)),"",MAX(AI$2:AI49, $E$2:$E$51,$J$2:$J$51,$O$2:$O$51,$T$2:$T$51,$Y$2:$Y$51,$AD$2:$AD$51) + AF50)</f>
        <v/>
      </c>
      <c r="AJ50" s="61">
        <v>399</v>
      </c>
      <c r="AK50" s="50"/>
      <c r="AL50" s="59" t="str">
        <f>IF(OR(AK50="",ISTEXT(AK50)),"",MAX(AN$2:AN49, $E$2:$E$51,$J$2:$J$51,$O$2:$O$51,$T$2:$T$51,$Y$2:$Y$51,$AD$2:$AD$51,AI49:AI68)+($N$68)+($I$68)+AK50)</f>
        <v/>
      </c>
      <c r="AM50" s="59" t="str">
        <f>IF(OR(AK50="",ISTEXT(AK50)),"",MAX(AN$2:AN49, $E$2:$E$51,$J$2:$J$51,$O$2:$O$51,$T$2:$T$51,$Y$2:$Y$51,$AD$2:$AD$51,AI49:AI68)+($N$54)+($I$68)+AK50)</f>
        <v/>
      </c>
      <c r="AN50" s="59" t="str">
        <f>IF(OR(AK50="",ISTEXT(AK50)),"",MAX(AN$2:AN49, $E$2:$E$51,$J$2:$J$51,$O$2:$O$51,$T$2:$T$51,$Y$2:$Y$51,$AD$2:$AD$51,AI49:AI98) + AK50)</f>
        <v/>
      </c>
    </row>
    <row r="51" spans="1:40" s="1" customFormat="1" ht="9.9499999999999993" customHeight="1" thickBot="1" x14ac:dyDescent="0.35">
      <c r="A51" s="64">
        <v>50</v>
      </c>
      <c r="B51" s="68"/>
      <c r="C51" s="65" t="str">
        <f>IF(OR(B51="",ISTEXT(B51)),"",MAX(E$2:E50)+($N$68)+($I$68)+B51)</f>
        <v/>
      </c>
      <c r="D51" s="65" t="str">
        <f>IF(OR(B51="",ISTEXT(B51)),"",MAX(E$2:E50)+($N$54)+($I$68)+B51)</f>
        <v/>
      </c>
      <c r="E51" s="66" t="str">
        <f>IF(OR(B51="",ISTEXT(B51)),"",MAX(E$2:E50 ) + B51)</f>
        <v/>
      </c>
      <c r="F51" s="67">
        <v>100</v>
      </c>
      <c r="G51" s="68"/>
      <c r="H51" s="65" t="str">
        <f>IF(OR(G51="",ISTEXT(G51)),"",MAX(J$2:J50, $E$2:$E$51)+($N$68)+($I$68)+G51)</f>
        <v/>
      </c>
      <c r="I51" s="65" t="str">
        <f>IF(OR(G51="",ISTEXT(G51)),"",MAX(J$2:J50, $E$2:$E$51)+($N$54)+($I$68)+G51)</f>
        <v/>
      </c>
      <c r="J51" s="60" t="str">
        <f>IF(OR(G51="",ISTEXT(G51)),"",MAX(J$2:J50, $E$2:$E$51 ) + G51)</f>
        <v/>
      </c>
      <c r="K51" s="67">
        <v>150</v>
      </c>
      <c r="L51" s="68"/>
      <c r="M51" s="65" t="str">
        <f>IF(OR(L51="",ISTEXT(L51)),"",MAX(O$2:O50, $E$2:$E$51,$J$2:$J$51)+($N$68)+($I$68)+L51)</f>
        <v/>
      </c>
      <c r="N51" s="65" t="str">
        <f>IF(OR(L51="",ISTEXT(L51)),"",MAX(O$2:O50, $E$2:$E$51,$J$2:$J$51)+($N$54)+($I$68)+L51)</f>
        <v/>
      </c>
      <c r="O51" s="60" t="str">
        <f>IF(OR(L51="",ISTEXT(L51)),"",MAX(O$2:O50, $E$2:$E$51,$J$2:$J$51) + L51)</f>
        <v/>
      </c>
      <c r="P51" s="67">
        <v>200</v>
      </c>
      <c r="Q51" s="68"/>
      <c r="R51" s="65" t="str">
        <f>IF(OR(Q51="",ISTEXT(Q51)),"",MAX(T$2:T50, $E$2:$E$51,$J$2:$J$51,$O$2:$O$51)+($N$68)+($I$68)+Q51)</f>
        <v/>
      </c>
      <c r="S51" s="65" t="str">
        <f>IF(OR(Q51="",ISTEXT(Q51)),"",MAX(T$2:T50, $E$2:$E$51,$J$2:$J$51,$O$2:$O$51)+($N$54)+($I$68)+Q51)</f>
        <v/>
      </c>
      <c r="T51" s="69" t="str">
        <f>IF(OR(Q51="",ISTEXT(Q51)),"",MAX(T$2:T50, $C$2:$C$51,$J$2:$J$51,$O$2:$O$51) + Q51)</f>
        <v/>
      </c>
      <c r="U51" s="70">
        <v>250</v>
      </c>
      <c r="V51" s="68"/>
      <c r="W51" s="65" t="str">
        <f>IF(OR(V51="",ISTEXT(V51)),"",MAX(Y$2:Y50, $E$2:$E$51,$J$2:$J$51,$O$2:$O$51,$T$2:$T$51)+($N$68)+($I$68)+V51)</f>
        <v/>
      </c>
      <c r="X51" s="65" t="str">
        <f>IF(OR(V51="",ISTEXT(V51)),"",MAX(Y$2:Y50, $E$2:$E$51,$J$2:$J$51,$O$2:$O$51,$T$2:$T$51)+($N$54)+($I$68)+V51)</f>
        <v/>
      </c>
      <c r="Y51" s="60" t="str">
        <f>IF(OR(V51="",ISTEXT(V51)),"",MAX(Y$2:Y50, $E$2:$E$51,$J$2:$J$51,$O$2:$O$51,$T$2:$T$51) + V51)</f>
        <v/>
      </c>
      <c r="Z51" s="67">
        <v>300</v>
      </c>
      <c r="AA51" s="68"/>
      <c r="AB51" s="65" t="str">
        <f>IF(OR(AA51="",ISTEXT(AA51)),"",MAX(AD$2:AD50, $E$2:$E$51,$J$2:$J$51,$O$2:$O$51,$T$2:$T$51,$Y$2:$Y$51)+($N$68)+($I$68)+AA51)</f>
        <v/>
      </c>
      <c r="AC51" s="65" t="str">
        <f>IF(OR(AA51="",ISTEXT(AA51)),"",MAX(AD$2:AD50, $E$2:$E$51,$J$2:$J$51,$O$2:$O$51,$T$2:$T$51,$Y$2:$Y$51)+($N$54)+($I$68)+AA51)</f>
        <v/>
      </c>
      <c r="AD51" s="60" t="str">
        <f>IF(OR(AA51="",ISTEXT(AA51)),"",MAX(AD$2:AD50, $E$2:$E$51,$J$2:$J$51,$O$2:$O$51,$T$2:$T$51,$Y$2:$Y$51) + AA51)</f>
        <v/>
      </c>
      <c r="AE51" s="67">
        <v>350</v>
      </c>
      <c r="AF51" s="68"/>
      <c r="AG51" s="65" t="str">
        <f>IF(OR(AF51="",ISTEXT(AF51)),"",MAX(AI$2:AI50, $E$2:$E$51,$J$2:$J$51,$O$2:$O$51,$T$2:$T$51,$Y$2:$Y$51,$AD$2:$AD$51)+($N$68)+($I$68)+AF51)</f>
        <v/>
      </c>
      <c r="AH51" s="65" t="str">
        <f>IF(OR(AF51="",ISTEXT(AF51)),"",MAX(AI$2:AI50, $E$2:$E$51,$J$2:$J$51,$O$2:$O$51,$T$2:$T$51,$Y$2:$Y$51,$AD$2:$AD$51)+($N$54)+($I$68)+AF51)</f>
        <v/>
      </c>
      <c r="AI51" s="60" t="str">
        <f>IF(OR(AF51="",ISTEXT(AF51)),"",MAX(AI$2:AI50, $E$2:$E$51,$J$2:$J$51,$O$2:$O$51,$T$2:$T$51,$Y$2:$Y$51,$AD$2:$AD$51) + AF51)</f>
        <v/>
      </c>
      <c r="AJ51" s="67">
        <v>400</v>
      </c>
      <c r="AK51" s="68"/>
      <c r="AL51" s="65" t="str">
        <f>IF(OR(AK51="",ISTEXT(AK51)),"",MAX(AN$2:AN50, $E$2:$E$51,$J$2:$J$51,$O$2:$O$51,$T$2:$T$51,$Y$2:$Y$51,$AD$2:$AD$51,AI50:AI68)+($N$68)+($I$68)+AK51)</f>
        <v/>
      </c>
      <c r="AM51" s="65" t="str">
        <f>IF(OR(AK51="",ISTEXT(AK51)),"",MAX(AN$2:AN50, $E$2:$E$51,$J$2:$J$51,$O$2:$O$51,$T$2:$T$51,$Y$2:$Y$51,$AD$2:$AD$51,AI50:AI68)+($N$54)+($I$68)+AK51)</f>
        <v/>
      </c>
      <c r="AN51" s="59" t="str">
        <f>IF(OR(AK51="",ISTEXT(AK51)),"",MAX(AN$2:AN50, $E$2:$E$51,$J$2:$J$51,$O$2:$O$51,$T$2:$T$51,$Y$2:$Y$51,$AD$2:$AD$51,AI50:AI99) + AK51)</f>
        <v/>
      </c>
    </row>
    <row r="52" spans="1:40" s="14" customFormat="1" ht="3" customHeight="1" thickTop="1" thickBot="1" x14ac:dyDescent="0.3">
      <c r="A52" s="28"/>
      <c r="B52" s="11"/>
      <c r="C52" s="11"/>
      <c r="D52" s="11"/>
      <c r="E52" s="11"/>
      <c r="F52" s="30"/>
      <c r="G52" s="11"/>
      <c r="H52" s="11"/>
      <c r="I52" s="11"/>
      <c r="J52" s="11"/>
      <c r="K52" s="30"/>
      <c r="L52" s="11"/>
      <c r="M52" s="11"/>
      <c r="N52" s="11"/>
      <c r="O52" s="11"/>
      <c r="P52" s="30"/>
      <c r="Q52" s="11"/>
      <c r="R52" s="11"/>
      <c r="S52" s="11"/>
      <c r="T52" s="12"/>
      <c r="U52" s="32"/>
      <c r="V52" s="11"/>
      <c r="W52" s="11"/>
      <c r="X52" s="11"/>
      <c r="Y52" s="11"/>
      <c r="Z52" s="30"/>
      <c r="AA52" s="11"/>
      <c r="AB52" s="11"/>
      <c r="AC52" s="13"/>
      <c r="AD52" s="13"/>
      <c r="AE52" s="39"/>
      <c r="AF52" s="13"/>
      <c r="AG52" s="13"/>
      <c r="AH52" s="13"/>
      <c r="AI52" s="13"/>
      <c r="AJ52" s="39"/>
      <c r="AK52" s="13"/>
      <c r="AL52" s="13"/>
      <c r="AM52" s="13"/>
      <c r="AN52" s="16"/>
    </row>
    <row r="53" spans="1:40" s="2" customFormat="1" ht="9.9499999999999993" customHeight="1" thickTop="1" thickBot="1" x14ac:dyDescent="0.3">
      <c r="A53" s="99" t="s">
        <v>9</v>
      </c>
      <c r="B53" s="100"/>
      <c r="C53" s="100"/>
      <c r="D53" s="100"/>
      <c r="E53" s="100"/>
      <c r="F53" s="100"/>
      <c r="G53" s="100"/>
      <c r="H53" s="100"/>
      <c r="I53" s="100"/>
      <c r="J53" s="101"/>
      <c r="K53" s="115" t="s">
        <v>5</v>
      </c>
      <c r="L53" s="116"/>
      <c r="M53" s="116"/>
      <c r="N53" s="116"/>
      <c r="O53" s="117"/>
      <c r="P53" s="105" t="s">
        <v>11</v>
      </c>
      <c r="Q53" s="105"/>
      <c r="R53" s="105"/>
      <c r="S53" s="105"/>
      <c r="T53" s="105"/>
      <c r="U53" s="89" t="s">
        <v>58</v>
      </c>
      <c r="V53" s="90"/>
      <c r="W53" s="90"/>
      <c r="X53" s="90"/>
      <c r="Y53" s="90"/>
      <c r="Z53" s="90"/>
      <c r="AA53" s="90"/>
      <c r="AB53" s="91"/>
      <c r="AC53" s="6"/>
      <c r="AD53" s="6"/>
      <c r="AE53" s="8"/>
      <c r="AF53" s="6"/>
      <c r="AG53" s="6"/>
      <c r="AH53" s="6"/>
      <c r="AI53" s="6"/>
      <c r="AJ53" s="8"/>
      <c r="AK53" s="6"/>
      <c r="AL53" s="6"/>
      <c r="AM53" s="6"/>
      <c r="AN53" s="22"/>
    </row>
    <row r="54" spans="1:40" ht="9.9499999999999993" customHeight="1" thickTop="1" thickBot="1" x14ac:dyDescent="0.3">
      <c r="A54" s="154" t="s">
        <v>70</v>
      </c>
      <c r="B54" s="103"/>
      <c r="C54" s="104"/>
      <c r="D54" s="87">
        <v>306</v>
      </c>
      <c r="E54" s="88"/>
      <c r="F54" s="102"/>
      <c r="G54" s="103"/>
      <c r="H54" s="104"/>
      <c r="I54" s="87"/>
      <c r="J54" s="88"/>
      <c r="K54" s="124" t="s">
        <v>7</v>
      </c>
      <c r="L54" s="125"/>
      <c r="M54" s="125"/>
      <c r="N54" s="128">
        <v>329</v>
      </c>
      <c r="O54" s="128"/>
      <c r="P54" s="118" t="s">
        <v>61</v>
      </c>
      <c r="Q54" s="119"/>
      <c r="R54" s="120"/>
      <c r="S54" s="106">
        <f>SUM(B69,G69,L69,Q69,V69,AA69,AF69,AK69)</f>
        <v>0</v>
      </c>
      <c r="T54" s="107"/>
      <c r="U54" s="33"/>
      <c r="V54" s="74" t="str">
        <f>"1 - 10"</f>
        <v>1 - 10</v>
      </c>
      <c r="W54" s="46">
        <f>SUM($B$2:$B$11)</f>
        <v>0</v>
      </c>
      <c r="X54" s="72" t="s">
        <v>14</v>
      </c>
      <c r="Y54" s="46">
        <f>SUM($Q$2:$Q$11)</f>
        <v>0</v>
      </c>
      <c r="Z54" s="35"/>
      <c r="AA54" s="72" t="s">
        <v>29</v>
      </c>
      <c r="AB54" s="48">
        <f>SUM($AF$2:$AF$11)</f>
        <v>0</v>
      </c>
      <c r="AC54" s="7"/>
      <c r="AD54" s="7"/>
      <c r="AE54" s="40"/>
      <c r="AF54" s="7"/>
      <c r="AG54" s="7"/>
      <c r="AH54" s="7"/>
      <c r="AI54" s="7"/>
      <c r="AJ54" s="40"/>
      <c r="AK54" s="7"/>
      <c r="AL54" s="7"/>
      <c r="AM54" s="7"/>
      <c r="AN54" s="23"/>
    </row>
    <row r="55" spans="1:40" ht="9.9499999999999993" customHeight="1" thickTop="1" thickBot="1" x14ac:dyDescent="0.3">
      <c r="A55" s="84"/>
      <c r="B55" s="85"/>
      <c r="C55" s="86"/>
      <c r="D55" s="87"/>
      <c r="E55" s="88"/>
      <c r="F55" s="102"/>
      <c r="G55" s="103"/>
      <c r="H55" s="104"/>
      <c r="I55" s="87"/>
      <c r="J55" s="88"/>
      <c r="K55" s="132" t="s">
        <v>55</v>
      </c>
      <c r="L55" s="133"/>
      <c r="M55" s="133"/>
      <c r="N55" s="133"/>
      <c r="O55" s="134"/>
      <c r="P55" s="121" t="s">
        <v>60</v>
      </c>
      <c r="Q55" s="122"/>
      <c r="R55" s="123"/>
      <c r="S55" s="108">
        <f>COUNT(B2:B51,G2:G51,L2:L51,Q2:Q51,V2:V51,AA2:AA51,AF2:AF51,AK2:AK51)</f>
        <v>0</v>
      </c>
      <c r="T55" s="109"/>
      <c r="U55" s="34"/>
      <c r="V55" s="75" t="str">
        <f>"11 - 20"</f>
        <v>11 - 20</v>
      </c>
      <c r="W55" s="47">
        <f>SUM($B$12:$B$21)</f>
        <v>0</v>
      </c>
      <c r="X55" s="73" t="s">
        <v>15</v>
      </c>
      <c r="Y55" s="47">
        <f>SUM($Q$12:$Q$21)</f>
        <v>0</v>
      </c>
      <c r="Z55" s="36"/>
      <c r="AA55" s="73" t="s">
        <v>30</v>
      </c>
      <c r="AB55" s="49">
        <f>SUM($AF$12:$AF$21)</f>
        <v>0</v>
      </c>
      <c r="AC55" s="7"/>
      <c r="AD55" s="7"/>
      <c r="AE55" s="40"/>
      <c r="AF55" s="7"/>
      <c r="AG55" s="7"/>
      <c r="AH55" s="7"/>
      <c r="AI55" s="7"/>
      <c r="AJ55" s="40"/>
      <c r="AK55" s="7"/>
      <c r="AL55" s="7"/>
      <c r="AM55" s="7"/>
      <c r="AN55" s="23"/>
    </row>
    <row r="56" spans="1:40" ht="9.9499999999999993" customHeight="1" thickTop="1" thickBot="1" x14ac:dyDescent="0.3">
      <c r="A56" s="84"/>
      <c r="B56" s="85"/>
      <c r="C56" s="86"/>
      <c r="D56" s="87"/>
      <c r="E56" s="88"/>
      <c r="F56" s="102"/>
      <c r="G56" s="103"/>
      <c r="H56" s="104"/>
      <c r="I56" s="87"/>
      <c r="J56" s="88"/>
      <c r="K56" s="126" t="s">
        <v>6</v>
      </c>
      <c r="L56" s="127"/>
      <c r="M56" s="127"/>
      <c r="N56" s="96"/>
      <c r="O56" s="96"/>
      <c r="P56" s="121" t="s">
        <v>13</v>
      </c>
      <c r="Q56" s="122"/>
      <c r="R56" s="123"/>
      <c r="S56" s="110">
        <f>MAX(AN$2:AN51, $E$2:$E$51,$J$2:$J$51,$O$2:$O$51,$T$2:$T$51,$Y$2:$Y$51,$AD$2:$AD$51,AI2:AI51)</f>
        <v>0</v>
      </c>
      <c r="T56" s="111"/>
      <c r="U56" s="34"/>
      <c r="V56" s="73" t="s">
        <v>39</v>
      </c>
      <c r="W56" s="47">
        <f>SUM($B$22:$B$31)</f>
        <v>0</v>
      </c>
      <c r="X56" s="73" t="s">
        <v>16</v>
      </c>
      <c r="Y56" s="47">
        <f>SUM($Q$22:$Q$31)</f>
        <v>0</v>
      </c>
      <c r="Z56" s="36"/>
      <c r="AA56" s="73" t="s">
        <v>31</v>
      </c>
      <c r="AB56" s="49">
        <f>SUM($AF$22:$AF$31)</f>
        <v>0</v>
      </c>
      <c r="AC56" s="7"/>
      <c r="AD56" s="7"/>
      <c r="AE56" s="40"/>
      <c r="AF56" s="7"/>
      <c r="AG56" s="7"/>
      <c r="AH56" s="7"/>
      <c r="AI56" s="7"/>
      <c r="AJ56" s="40"/>
      <c r="AK56" s="7"/>
      <c r="AL56" s="7"/>
      <c r="AM56" s="7"/>
      <c r="AN56" s="23"/>
    </row>
    <row r="57" spans="1:40" ht="9.9499999999999993" customHeight="1" thickTop="1" thickBot="1" x14ac:dyDescent="0.3">
      <c r="A57" s="84"/>
      <c r="B57" s="85"/>
      <c r="C57" s="86"/>
      <c r="D57" s="87"/>
      <c r="E57" s="88"/>
      <c r="F57" s="102"/>
      <c r="G57" s="103"/>
      <c r="H57" s="104"/>
      <c r="I57" s="87"/>
      <c r="J57" s="88"/>
      <c r="K57" s="126" t="s">
        <v>62</v>
      </c>
      <c r="L57" s="127"/>
      <c r="M57" s="127"/>
      <c r="N57" s="96">
        <v>230</v>
      </c>
      <c r="O57" s="96"/>
      <c r="P57" s="121" t="s">
        <v>12</v>
      </c>
      <c r="Q57" s="122"/>
      <c r="R57" s="123"/>
      <c r="S57" s="112" t="e">
        <f>S56/S54</f>
        <v>#DIV/0!</v>
      </c>
      <c r="T57" s="111"/>
      <c r="U57" s="34"/>
      <c r="V57" s="73" t="s">
        <v>40</v>
      </c>
      <c r="W57" s="47">
        <f>SUM($B$32:$B$41)</f>
        <v>0</v>
      </c>
      <c r="X57" s="73" t="s">
        <v>17</v>
      </c>
      <c r="Y57" s="47">
        <f>SUM($Q$32:$Q$41)</f>
        <v>0</v>
      </c>
      <c r="Z57" s="36"/>
      <c r="AA57" s="73" t="s">
        <v>32</v>
      </c>
      <c r="AB57" s="49">
        <f>SUM($AF$32:$AF$41)</f>
        <v>0</v>
      </c>
      <c r="AC57" s="7"/>
      <c r="AD57" s="7"/>
      <c r="AE57" s="40"/>
      <c r="AF57" s="7"/>
      <c r="AG57" s="7"/>
      <c r="AH57" s="7"/>
      <c r="AI57" s="7"/>
      <c r="AJ57" s="40"/>
      <c r="AK57" s="7"/>
      <c r="AL57" s="7"/>
      <c r="AM57" s="7"/>
      <c r="AN57" s="23"/>
    </row>
    <row r="58" spans="1:40" ht="9.9499999999999993" customHeight="1" thickTop="1" thickBot="1" x14ac:dyDescent="0.3">
      <c r="A58" s="84"/>
      <c r="B58" s="85"/>
      <c r="C58" s="86"/>
      <c r="D58" s="87"/>
      <c r="E58" s="88"/>
      <c r="F58" s="102"/>
      <c r="G58" s="103"/>
      <c r="H58" s="104"/>
      <c r="I58" s="87"/>
      <c r="J58" s="88"/>
      <c r="K58" s="126" t="s">
        <v>63</v>
      </c>
      <c r="L58" s="127"/>
      <c r="M58" s="127"/>
      <c r="N58" s="96"/>
      <c r="O58" s="96"/>
      <c r="P58" s="129"/>
      <c r="Q58" s="130"/>
      <c r="R58" s="130"/>
      <c r="S58" s="130"/>
      <c r="T58" s="131"/>
      <c r="U58" s="34"/>
      <c r="V58" s="73" t="s">
        <v>41</v>
      </c>
      <c r="W58" s="47">
        <f>SUM($B$42:$B$51)</f>
        <v>0</v>
      </c>
      <c r="X58" s="73" t="s">
        <v>18</v>
      </c>
      <c r="Y58" s="47">
        <f>SUM($Q$42:$Q$51)</f>
        <v>0</v>
      </c>
      <c r="Z58" s="36"/>
      <c r="AA58" s="73" t="s">
        <v>33</v>
      </c>
      <c r="AB58" s="49">
        <f>SUM($AF$42:$AF$51)</f>
        <v>0</v>
      </c>
      <c r="AC58" s="7"/>
      <c r="AD58" s="7"/>
      <c r="AE58" s="40"/>
      <c r="AF58" s="7"/>
      <c r="AG58" s="7"/>
      <c r="AH58" s="7"/>
      <c r="AI58" s="7"/>
      <c r="AJ58" s="40"/>
      <c r="AK58" s="7"/>
      <c r="AL58" s="7"/>
      <c r="AM58" s="7"/>
      <c r="AN58" s="23"/>
    </row>
    <row r="59" spans="1:40" ht="9.9499999999999993" customHeight="1" thickTop="1" thickBot="1" x14ac:dyDescent="0.3">
      <c r="A59" s="84"/>
      <c r="B59" s="85"/>
      <c r="C59" s="86"/>
      <c r="D59" s="87"/>
      <c r="E59" s="88"/>
      <c r="F59" s="102"/>
      <c r="G59" s="103"/>
      <c r="H59" s="104"/>
      <c r="I59" s="87"/>
      <c r="J59" s="88"/>
      <c r="K59" s="126" t="s">
        <v>64</v>
      </c>
      <c r="L59" s="127"/>
      <c r="M59" s="127"/>
      <c r="N59" s="96"/>
      <c r="O59" s="96"/>
      <c r="P59" s="121" t="s">
        <v>52</v>
      </c>
      <c r="Q59" s="122"/>
      <c r="R59" s="123"/>
      <c r="S59" s="113">
        <f ca="1">TODAY()</f>
        <v>44963</v>
      </c>
      <c r="T59" s="114"/>
      <c r="U59" s="34"/>
      <c r="V59" s="73" t="s">
        <v>42</v>
      </c>
      <c r="W59" s="47">
        <f>SUM($G$2:$G$11)</f>
        <v>0</v>
      </c>
      <c r="X59" s="73" t="s">
        <v>19</v>
      </c>
      <c r="Y59" s="47">
        <f>SUM($V$2:$V$11)</f>
        <v>0</v>
      </c>
      <c r="Z59" s="36"/>
      <c r="AA59" s="73" t="s">
        <v>34</v>
      </c>
      <c r="AB59" s="49">
        <f>SUM($AK$2:$AK$11)</f>
        <v>0</v>
      </c>
      <c r="AC59" s="7"/>
      <c r="AD59" s="7"/>
      <c r="AE59" s="40"/>
      <c r="AF59" s="7"/>
      <c r="AG59" s="7"/>
      <c r="AH59" s="7"/>
      <c r="AI59" s="7"/>
      <c r="AJ59" s="40"/>
      <c r="AK59" s="7"/>
      <c r="AL59" s="7"/>
      <c r="AM59" s="7"/>
      <c r="AN59" s="23"/>
    </row>
    <row r="60" spans="1:40" ht="9.9499999999999993" customHeight="1" thickTop="1" thickBot="1" x14ac:dyDescent="0.3">
      <c r="A60" s="84"/>
      <c r="B60" s="85"/>
      <c r="C60" s="86"/>
      <c r="D60" s="87"/>
      <c r="E60" s="88"/>
      <c r="F60" s="102"/>
      <c r="G60" s="103"/>
      <c r="H60" s="104"/>
      <c r="I60" s="87"/>
      <c r="J60" s="88"/>
      <c r="K60" s="126"/>
      <c r="L60" s="127"/>
      <c r="M60" s="127"/>
      <c r="N60" s="96"/>
      <c r="O60" s="96"/>
      <c r="P60" s="78" t="s">
        <v>53</v>
      </c>
      <c r="Q60" s="79"/>
      <c r="R60" s="80"/>
      <c r="S60" s="76"/>
      <c r="T60" s="77"/>
      <c r="U60" s="34"/>
      <c r="V60" s="73" t="s">
        <v>43</v>
      </c>
      <c r="W60" s="47">
        <f>SUM($G$12:$G$21)</f>
        <v>0</v>
      </c>
      <c r="X60" s="73" t="s">
        <v>20</v>
      </c>
      <c r="Y60" s="47">
        <f>SUM($V$12:$V$21)</f>
        <v>0</v>
      </c>
      <c r="Z60" s="36"/>
      <c r="AA60" s="73" t="s">
        <v>35</v>
      </c>
      <c r="AB60" s="49">
        <f>SUM($AK$12:$AK$21)</f>
        <v>0</v>
      </c>
      <c r="AC60" s="7"/>
      <c r="AD60" s="7"/>
      <c r="AE60" s="40"/>
      <c r="AF60" s="7"/>
      <c r="AG60" s="7"/>
      <c r="AH60" s="7"/>
      <c r="AI60" s="7"/>
      <c r="AJ60" s="40"/>
      <c r="AK60" s="7"/>
      <c r="AL60" s="7"/>
      <c r="AM60" s="7"/>
      <c r="AN60" s="23"/>
    </row>
    <row r="61" spans="1:40" ht="9.9499999999999993" customHeight="1" thickTop="1" thickBot="1" x14ac:dyDescent="0.3">
      <c r="A61" s="84"/>
      <c r="B61" s="85"/>
      <c r="C61" s="86"/>
      <c r="D61" s="87"/>
      <c r="E61" s="88"/>
      <c r="F61" s="102"/>
      <c r="G61" s="103"/>
      <c r="H61" s="104"/>
      <c r="I61" s="87"/>
      <c r="J61" s="88"/>
      <c r="K61" s="94" t="s">
        <v>65</v>
      </c>
      <c r="L61" s="95"/>
      <c r="M61" s="95"/>
      <c r="N61" s="96"/>
      <c r="O61" s="96"/>
      <c r="P61" s="78" t="s">
        <v>54</v>
      </c>
      <c r="Q61" s="79"/>
      <c r="R61" s="80"/>
      <c r="S61" s="76"/>
      <c r="T61" s="77"/>
      <c r="U61" s="43"/>
      <c r="V61" s="73" t="s">
        <v>44</v>
      </c>
      <c r="W61" s="47">
        <f>SUM($G$22:$G$31)</f>
        <v>0</v>
      </c>
      <c r="X61" s="73" t="s">
        <v>21</v>
      </c>
      <c r="Y61" s="47">
        <f>SUM($V$22:$V$31)</f>
        <v>0</v>
      </c>
      <c r="Z61" s="36"/>
      <c r="AA61" s="73" t="s">
        <v>36</v>
      </c>
      <c r="AB61" s="49">
        <f>SUM($AK$22:$AK$31)</f>
        <v>0</v>
      </c>
      <c r="AC61" s="7"/>
      <c r="AD61" s="7"/>
      <c r="AE61" s="40"/>
      <c r="AF61" s="7"/>
      <c r="AG61" s="7"/>
      <c r="AH61" s="7"/>
      <c r="AI61" s="7"/>
      <c r="AJ61" s="40"/>
      <c r="AK61" s="7"/>
      <c r="AL61" s="7"/>
      <c r="AM61" s="7"/>
      <c r="AN61" s="23"/>
    </row>
    <row r="62" spans="1:40" ht="9.9499999999999993" customHeight="1" thickTop="1" thickBot="1" x14ac:dyDescent="0.3">
      <c r="A62" s="84"/>
      <c r="B62" s="85"/>
      <c r="C62" s="86"/>
      <c r="D62" s="87"/>
      <c r="E62" s="88"/>
      <c r="F62" s="102"/>
      <c r="G62" s="103"/>
      <c r="H62" s="104"/>
      <c r="I62" s="87"/>
      <c r="J62" s="88"/>
      <c r="K62" s="94" t="s">
        <v>59</v>
      </c>
      <c r="L62" s="95"/>
      <c r="M62" s="95"/>
      <c r="N62" s="96"/>
      <c r="O62" s="96"/>
      <c r="P62" s="97"/>
      <c r="Q62" s="98"/>
      <c r="R62" s="98"/>
      <c r="S62" s="92"/>
      <c r="T62" s="93"/>
      <c r="U62" s="43"/>
      <c r="V62" s="73" t="s">
        <v>45</v>
      </c>
      <c r="W62" s="47">
        <f>SUM($G$32:$G$41)</f>
        <v>0</v>
      </c>
      <c r="X62" s="73" t="s">
        <v>22</v>
      </c>
      <c r="Y62" s="47">
        <f>SUM($V$32:$V$41)</f>
        <v>0</v>
      </c>
      <c r="Z62" s="36"/>
      <c r="AA62" s="73" t="s">
        <v>37</v>
      </c>
      <c r="AB62" s="49">
        <f>SUM($AK$32:$AK$41)</f>
        <v>0</v>
      </c>
      <c r="AC62" s="7"/>
      <c r="AD62" s="7"/>
      <c r="AE62" s="40"/>
      <c r="AF62" s="7"/>
      <c r="AG62" s="7"/>
      <c r="AH62" s="7"/>
      <c r="AI62" s="7"/>
      <c r="AJ62" s="40"/>
      <c r="AK62" s="7"/>
      <c r="AL62" s="7"/>
      <c r="AM62" s="7"/>
      <c r="AN62" s="23"/>
    </row>
    <row r="63" spans="1:40" ht="9.9499999999999993" customHeight="1" thickTop="1" thickBot="1" x14ac:dyDescent="0.3">
      <c r="A63" s="84"/>
      <c r="B63" s="85"/>
      <c r="C63" s="86"/>
      <c r="D63" s="87"/>
      <c r="E63" s="88"/>
      <c r="F63" s="102"/>
      <c r="G63" s="103"/>
      <c r="H63" s="104"/>
      <c r="I63" s="87"/>
      <c r="J63" s="88"/>
      <c r="K63" s="94"/>
      <c r="L63" s="95"/>
      <c r="M63" s="95"/>
      <c r="N63" s="96"/>
      <c r="O63" s="96"/>
      <c r="P63" s="97"/>
      <c r="Q63" s="98"/>
      <c r="R63" s="98"/>
      <c r="S63" s="92"/>
      <c r="T63" s="93"/>
      <c r="U63" s="43"/>
      <c r="V63" s="73" t="s">
        <v>46</v>
      </c>
      <c r="W63" s="47">
        <f>SUM($G$42:$G$51)</f>
        <v>0</v>
      </c>
      <c r="X63" s="73" t="s">
        <v>23</v>
      </c>
      <c r="Y63" s="47">
        <f>SUM($V$42:$V$51)</f>
        <v>0</v>
      </c>
      <c r="Z63" s="36"/>
      <c r="AA63" s="73" t="s">
        <v>38</v>
      </c>
      <c r="AB63" s="49">
        <f>SUM($AK$42:$AK$51)</f>
        <v>0</v>
      </c>
      <c r="AC63" s="7"/>
      <c r="AD63" s="7"/>
      <c r="AE63" s="40"/>
      <c r="AF63" s="7"/>
      <c r="AG63" s="7"/>
      <c r="AH63" s="7"/>
      <c r="AI63" s="7"/>
      <c r="AJ63" s="40"/>
      <c r="AK63" s="7"/>
      <c r="AL63" s="7"/>
      <c r="AM63" s="7"/>
      <c r="AN63" s="23"/>
    </row>
    <row r="64" spans="1:40" ht="9.75" customHeight="1" thickTop="1" thickBot="1" x14ac:dyDescent="0.3">
      <c r="A64" s="84"/>
      <c r="B64" s="85"/>
      <c r="C64" s="86"/>
      <c r="D64" s="87"/>
      <c r="E64" s="88"/>
      <c r="F64" s="102"/>
      <c r="G64" s="103"/>
      <c r="H64" s="104"/>
      <c r="I64" s="87"/>
      <c r="J64" s="88"/>
      <c r="K64" s="94"/>
      <c r="L64" s="95"/>
      <c r="M64" s="95"/>
      <c r="N64" s="96"/>
      <c r="O64" s="96"/>
      <c r="P64" s="97"/>
      <c r="Q64" s="98"/>
      <c r="R64" s="98"/>
      <c r="S64" s="92"/>
      <c r="T64" s="93"/>
      <c r="U64" s="43"/>
      <c r="V64" s="73" t="s">
        <v>47</v>
      </c>
      <c r="W64" s="47">
        <f>SUM($L$2:$L$11)</f>
        <v>0</v>
      </c>
      <c r="X64" s="73" t="s">
        <v>24</v>
      </c>
      <c r="Y64" s="47">
        <f>SUM($AA$2:$AA$11)</f>
        <v>0</v>
      </c>
      <c r="Z64" s="37"/>
      <c r="AA64" s="6"/>
      <c r="AB64" s="8"/>
      <c r="AC64" s="7"/>
      <c r="AD64" s="7"/>
      <c r="AE64" s="40"/>
      <c r="AF64" s="7"/>
      <c r="AG64" s="7"/>
      <c r="AH64" s="7"/>
      <c r="AI64" s="7"/>
      <c r="AJ64" s="40"/>
      <c r="AK64" s="7"/>
      <c r="AL64" s="7"/>
      <c r="AM64" s="7"/>
      <c r="AN64" s="23"/>
    </row>
    <row r="65" spans="1:40" ht="9.75" customHeight="1" thickTop="1" thickBot="1" x14ac:dyDescent="0.3">
      <c r="A65" s="84"/>
      <c r="B65" s="85"/>
      <c r="C65" s="86"/>
      <c r="D65" s="87"/>
      <c r="E65" s="88"/>
      <c r="F65" s="102"/>
      <c r="G65" s="103"/>
      <c r="H65" s="104"/>
      <c r="I65" s="87"/>
      <c r="J65" s="88"/>
      <c r="K65" s="126"/>
      <c r="L65" s="127"/>
      <c r="M65" s="127"/>
      <c r="N65" s="135"/>
      <c r="O65" s="135"/>
      <c r="P65" s="15"/>
      <c r="Q65" s="3"/>
      <c r="R65" s="3"/>
      <c r="S65" s="3"/>
      <c r="T65" s="44"/>
      <c r="U65" s="43"/>
      <c r="V65" s="73" t="s">
        <v>48</v>
      </c>
      <c r="W65" s="47">
        <f>SUM($L$12:$L$21)</f>
        <v>0</v>
      </c>
      <c r="X65" s="73" t="s">
        <v>25</v>
      </c>
      <c r="Y65" s="47">
        <f>SUM($AA$12:$AA$21)</f>
        <v>0</v>
      </c>
      <c r="Z65" s="37"/>
      <c r="AA65" s="6"/>
      <c r="AB65" s="8"/>
      <c r="AC65" s="7"/>
      <c r="AD65" s="7"/>
      <c r="AE65" s="40"/>
      <c r="AF65" s="7"/>
      <c r="AG65" s="7"/>
      <c r="AH65" s="7"/>
      <c r="AI65" s="7"/>
      <c r="AJ65" s="40"/>
      <c r="AK65" s="7"/>
      <c r="AL65" s="7"/>
      <c r="AM65" s="7"/>
      <c r="AN65" s="23"/>
    </row>
    <row r="66" spans="1:40" ht="9.75" customHeight="1" thickTop="1" thickBot="1" x14ac:dyDescent="0.3">
      <c r="A66" s="84"/>
      <c r="B66" s="85"/>
      <c r="C66" s="86"/>
      <c r="D66" s="87"/>
      <c r="E66" s="88"/>
      <c r="F66" s="102"/>
      <c r="G66" s="103"/>
      <c r="H66" s="104"/>
      <c r="I66" s="87"/>
      <c r="J66" s="88"/>
      <c r="K66" s="126"/>
      <c r="L66" s="127"/>
      <c r="M66" s="127"/>
      <c r="N66" s="135"/>
      <c r="O66" s="135"/>
      <c r="P66" s="15"/>
      <c r="Q66" s="3"/>
      <c r="R66" s="3"/>
      <c r="S66" s="3"/>
      <c r="T66" s="44"/>
      <c r="U66" s="43"/>
      <c r="V66" s="73" t="s">
        <v>49</v>
      </c>
      <c r="W66" s="47">
        <f>SUM($L$22:$L$31)</f>
        <v>0</v>
      </c>
      <c r="X66" s="73" t="s">
        <v>26</v>
      </c>
      <c r="Y66" s="47">
        <f>SUM($AA$22:$AA$31)</f>
        <v>0</v>
      </c>
      <c r="Z66" s="38"/>
      <c r="AA66" s="9"/>
      <c r="AB66" s="10"/>
      <c r="AC66" s="7"/>
      <c r="AD66" s="7"/>
      <c r="AE66" s="40"/>
      <c r="AF66" s="7"/>
      <c r="AG66" s="7"/>
      <c r="AH66" s="7"/>
      <c r="AI66" s="7"/>
      <c r="AJ66" s="40"/>
      <c r="AK66" s="7"/>
      <c r="AL66" s="7"/>
      <c r="AM66" s="7"/>
      <c r="AN66" s="23"/>
    </row>
    <row r="67" spans="1:40" ht="9.75" customHeight="1" thickTop="1" thickBot="1" x14ac:dyDescent="0.3">
      <c r="A67" s="84"/>
      <c r="B67" s="85"/>
      <c r="C67" s="86"/>
      <c r="D67" s="149"/>
      <c r="E67" s="150"/>
      <c r="F67" s="102"/>
      <c r="G67" s="103"/>
      <c r="H67" s="104"/>
      <c r="I67" s="87"/>
      <c r="J67" s="88"/>
      <c r="K67" s="151"/>
      <c r="L67" s="152"/>
      <c r="M67" s="152"/>
      <c r="N67" s="153"/>
      <c r="O67" s="153"/>
      <c r="P67" s="15"/>
      <c r="Q67" s="3"/>
      <c r="R67" s="3"/>
      <c r="S67" s="3"/>
      <c r="T67" s="44"/>
      <c r="U67" s="43"/>
      <c r="V67" s="73" t="s">
        <v>50</v>
      </c>
      <c r="W67" s="47">
        <f>SUM($L$32:$L$41)</f>
        <v>0</v>
      </c>
      <c r="X67" s="73" t="s">
        <v>27</v>
      </c>
      <c r="Y67" s="47">
        <f>SUM($AA$32:$AA$41)</f>
        <v>0</v>
      </c>
      <c r="Z67" s="38"/>
      <c r="AA67" s="9"/>
      <c r="AB67" s="10"/>
      <c r="AC67" s="7"/>
      <c r="AD67" s="7"/>
      <c r="AE67" s="40"/>
      <c r="AF67" s="7"/>
      <c r="AG67" s="7"/>
      <c r="AH67" s="7"/>
      <c r="AI67" s="7"/>
      <c r="AJ67" s="40"/>
      <c r="AK67" s="7"/>
      <c r="AL67" s="7"/>
      <c r="AM67" s="7"/>
      <c r="AN67" s="23"/>
    </row>
    <row r="68" spans="1:40" ht="9.75" customHeight="1" thickTop="1" x14ac:dyDescent="0.25">
      <c r="A68" s="136"/>
      <c r="B68" s="137"/>
      <c r="C68" s="137"/>
      <c r="D68" s="138"/>
      <c r="E68" s="139"/>
      <c r="F68" s="140" t="s">
        <v>10</v>
      </c>
      <c r="G68" s="140"/>
      <c r="H68" s="141"/>
      <c r="I68" s="142">
        <f>SUM(D54:E67,I54:J67)</f>
        <v>306</v>
      </c>
      <c r="J68" s="143"/>
      <c r="K68" s="144" t="s">
        <v>8</v>
      </c>
      <c r="L68" s="145"/>
      <c r="M68" s="146"/>
      <c r="N68" s="147">
        <f>N54-SUM(N56:O67)</f>
        <v>99</v>
      </c>
      <c r="O68" s="148"/>
      <c r="P68" s="31"/>
      <c r="Q68" s="17"/>
      <c r="R68" s="17"/>
      <c r="S68" s="17"/>
      <c r="T68" s="45"/>
      <c r="U68" s="43"/>
      <c r="V68" s="73" t="s">
        <v>51</v>
      </c>
      <c r="W68" s="47">
        <f>SUM($L$42:$L$51)</f>
        <v>0</v>
      </c>
      <c r="X68" s="73" t="s">
        <v>28</v>
      </c>
      <c r="Y68" s="47">
        <f>SUM($AA$42:$AA$51)</f>
        <v>0</v>
      </c>
      <c r="Z68" s="38"/>
      <c r="AA68" s="18"/>
      <c r="AB68" s="19"/>
      <c r="AC68" s="20"/>
      <c r="AD68" s="20"/>
      <c r="AE68" s="41"/>
      <c r="AF68" s="20"/>
      <c r="AG68" s="20"/>
      <c r="AH68" s="20"/>
      <c r="AI68" s="20"/>
      <c r="AJ68" s="41"/>
      <c r="AK68" s="20"/>
      <c r="AL68" s="20"/>
      <c r="AM68" s="21" t="s">
        <v>56</v>
      </c>
      <c r="AN68" s="24" t="s">
        <v>57</v>
      </c>
    </row>
    <row r="69" spans="1:40" ht="0.75" customHeight="1" x14ac:dyDescent="0.25">
      <c r="A69" s="82"/>
      <c r="B69" s="81">
        <f>COUNTIF(B2:B51,"&gt;1499")*2+COUNTIF(B2:B51,"&lt;1500")</f>
        <v>0</v>
      </c>
      <c r="C69" s="81"/>
      <c r="D69" s="81"/>
      <c r="E69" s="81"/>
      <c r="F69" s="82"/>
      <c r="G69" s="81">
        <f>COUNTIF(G2:G51,"&gt;1499")*2+COUNTIF(G2:G51,"&lt;1500")</f>
        <v>0</v>
      </c>
      <c r="H69" s="81"/>
      <c r="I69" s="81"/>
      <c r="J69" s="81"/>
      <c r="K69" s="82"/>
      <c r="L69" s="81">
        <f>COUNTIF(L2:L51,"&gt;1499")*2+COUNTIF(L2:L51,"&lt;1500")</f>
        <v>0</v>
      </c>
      <c r="M69" s="81"/>
      <c r="N69" s="81"/>
      <c r="O69" s="81"/>
      <c r="P69" s="82"/>
      <c r="Q69" s="81">
        <f>COUNTIF(Q2:Q51,"&gt;1499")*2+COUNTIF(Q2:Q51,"&lt;1500")</f>
        <v>0</v>
      </c>
      <c r="R69" s="81"/>
      <c r="S69" s="81"/>
      <c r="T69" s="81"/>
      <c r="U69" s="82"/>
      <c r="V69" s="81">
        <f>COUNTIF(V2:V51,"&gt;1499")*2+COUNTIF(V2:V51,"&lt;1500")</f>
        <v>0</v>
      </c>
      <c r="W69" s="81"/>
      <c r="X69" s="81"/>
      <c r="Y69" s="81"/>
      <c r="Z69" s="82"/>
      <c r="AA69" s="81">
        <f>COUNTIF(AA2:AA51,"&gt;1499")*2+COUNTIF(AA2:AA51,"&lt;1500")</f>
        <v>0</v>
      </c>
      <c r="AB69" s="81"/>
      <c r="AC69" s="81"/>
      <c r="AD69" s="81"/>
      <c r="AE69" s="82"/>
      <c r="AF69" s="81">
        <f>COUNTIF(AF2:AF51,"&gt;1499")*2+COUNTIF(AF2:AF51,"&lt;1500")</f>
        <v>0</v>
      </c>
      <c r="AG69" s="81"/>
      <c r="AH69" s="81"/>
      <c r="AI69" s="81"/>
      <c r="AJ69" s="82"/>
      <c r="AK69" s="81">
        <f>COUNTIF(AK2:AK51,"&gt;1499")*2+COUNTIF(AK2:AK51,"&lt;1500")</f>
        <v>0</v>
      </c>
      <c r="AL69" s="81"/>
      <c r="AM69" s="81"/>
      <c r="AN69" s="81"/>
    </row>
  </sheetData>
  <sheetProtection algorithmName="SHA-512" hashValue="4qzgAvowCg+Ti+BcMJ5xj9Sj51dDnEve+cIeSopoKhfCa4YCuGsRdf+YR/tghrzQTYVOnQx6sHZ4kNKPqSGzwg==" saltValue="3PPqUwZMF5OGBjRr30MUcQ==" spinCount="100000" sheet="1" objects="1" scenarios="1" selectLockedCells="1"/>
  <mergeCells count="110">
    <mergeCell ref="I54:J54"/>
    <mergeCell ref="I55:J55"/>
    <mergeCell ref="I56:J56"/>
    <mergeCell ref="I57:J57"/>
    <mergeCell ref="I58:J58"/>
    <mergeCell ref="I59:J59"/>
    <mergeCell ref="A54:C54"/>
    <mergeCell ref="A55:C55"/>
    <mergeCell ref="A56:C56"/>
    <mergeCell ref="A57:C57"/>
    <mergeCell ref="A58:C58"/>
    <mergeCell ref="A59:C59"/>
    <mergeCell ref="A60:C60"/>
    <mergeCell ref="F54:H54"/>
    <mergeCell ref="F55:H55"/>
    <mergeCell ref="F56:H56"/>
    <mergeCell ref="F57:H57"/>
    <mergeCell ref="F58:H58"/>
    <mergeCell ref="F59:H59"/>
    <mergeCell ref="F60:H60"/>
    <mergeCell ref="D60:E60"/>
    <mergeCell ref="D54:E54"/>
    <mergeCell ref="D55:E55"/>
    <mergeCell ref="D56:E56"/>
    <mergeCell ref="D57:E57"/>
    <mergeCell ref="D58:E58"/>
    <mergeCell ref="D59:E59"/>
    <mergeCell ref="A68:C68"/>
    <mergeCell ref="D68:E68"/>
    <mergeCell ref="F68:H68"/>
    <mergeCell ref="I68:J68"/>
    <mergeCell ref="K68:M68"/>
    <mergeCell ref="N68:O68"/>
    <mergeCell ref="A67:C67"/>
    <mergeCell ref="D67:E67"/>
    <mergeCell ref="F67:H67"/>
    <mergeCell ref="I67:J67"/>
    <mergeCell ref="K67:M67"/>
    <mergeCell ref="N67:O67"/>
    <mergeCell ref="D61:E61"/>
    <mergeCell ref="K61:M61"/>
    <mergeCell ref="F61:H61"/>
    <mergeCell ref="I60:J60"/>
    <mergeCell ref="I61:J61"/>
    <mergeCell ref="N61:O61"/>
    <mergeCell ref="D63:E63"/>
    <mergeCell ref="F63:H63"/>
    <mergeCell ref="N62:O62"/>
    <mergeCell ref="N60:O60"/>
    <mergeCell ref="K60:M60"/>
    <mergeCell ref="A66:C66"/>
    <mergeCell ref="D66:E66"/>
    <mergeCell ref="F66:H66"/>
    <mergeCell ref="I66:J66"/>
    <mergeCell ref="K66:M66"/>
    <mergeCell ref="N66:O66"/>
    <mergeCell ref="D65:E65"/>
    <mergeCell ref="F65:H65"/>
    <mergeCell ref="I65:J65"/>
    <mergeCell ref="K65:M65"/>
    <mergeCell ref="N65:O65"/>
    <mergeCell ref="A65:C65"/>
    <mergeCell ref="N64:O64"/>
    <mergeCell ref="P64:R64"/>
    <mergeCell ref="S64:T64"/>
    <mergeCell ref="K53:O53"/>
    <mergeCell ref="K62:M62"/>
    <mergeCell ref="P62:R62"/>
    <mergeCell ref="S63:T63"/>
    <mergeCell ref="P54:R54"/>
    <mergeCell ref="P55:R55"/>
    <mergeCell ref="P56:R56"/>
    <mergeCell ref="P57:R57"/>
    <mergeCell ref="P59:R59"/>
    <mergeCell ref="K54:M54"/>
    <mergeCell ref="K56:M56"/>
    <mergeCell ref="N54:O54"/>
    <mergeCell ref="N56:O56"/>
    <mergeCell ref="N57:O57"/>
    <mergeCell ref="N58:O58"/>
    <mergeCell ref="P58:T58"/>
    <mergeCell ref="N59:O59"/>
    <mergeCell ref="K57:M57"/>
    <mergeCell ref="K58:M58"/>
    <mergeCell ref="K59:M59"/>
    <mergeCell ref="K55:O55"/>
    <mergeCell ref="A64:C64"/>
    <mergeCell ref="D64:E64"/>
    <mergeCell ref="A63:C63"/>
    <mergeCell ref="A61:C61"/>
    <mergeCell ref="U53:AB53"/>
    <mergeCell ref="S62:T62"/>
    <mergeCell ref="I63:J63"/>
    <mergeCell ref="K63:M63"/>
    <mergeCell ref="N63:O63"/>
    <mergeCell ref="P63:R63"/>
    <mergeCell ref="A53:J53"/>
    <mergeCell ref="D62:E62"/>
    <mergeCell ref="F62:H62"/>
    <mergeCell ref="I62:J62"/>
    <mergeCell ref="A62:C62"/>
    <mergeCell ref="P53:T53"/>
    <mergeCell ref="S54:T54"/>
    <mergeCell ref="S55:T55"/>
    <mergeCell ref="S56:T56"/>
    <mergeCell ref="S57:T57"/>
    <mergeCell ref="S59:T59"/>
    <mergeCell ref="F64:H64"/>
    <mergeCell ref="I64:J64"/>
    <mergeCell ref="K64:M64"/>
  </mergeCells>
  <phoneticPr fontId="2" type="noConversion"/>
  <conditionalFormatting sqref="AK2:AK3">
    <cfRule type="cellIs" dxfId="17" priority="396" stopIfTrue="1" operator="notBetween">
      <formula>0</formula>
      <formula>3000</formula>
    </cfRule>
  </conditionalFormatting>
  <conditionalFormatting sqref="AF4:AF51">
    <cfRule type="cellIs" dxfId="16" priority="400" stopIfTrue="1" operator="notBetween">
      <formula>0</formula>
      <formula>3000</formula>
    </cfRule>
  </conditionalFormatting>
  <conditionalFormatting sqref="AF2:AF3">
    <cfRule type="cellIs" dxfId="15" priority="399" stopIfTrue="1" operator="notBetween">
      <formula>0</formula>
      <formula>3000</formula>
    </cfRule>
  </conditionalFormatting>
  <conditionalFormatting sqref="AK4:AK51">
    <cfRule type="cellIs" dxfId="14" priority="398" stopIfTrue="1" operator="notBetween">
      <formula>0</formula>
      <formula>3000</formula>
    </cfRule>
  </conditionalFormatting>
  <conditionalFormatting sqref="W54:W68 Y54:Y68 AB54:AB63">
    <cfRule type="cellIs" dxfId="13" priority="418" operator="equal">
      <formula>0</formula>
    </cfRule>
  </conditionalFormatting>
  <conditionalFormatting sqref="AB54:AB63">
    <cfRule type="cellIs" dxfId="12" priority="394" operator="equal">
      <formula>0</formula>
    </cfRule>
  </conditionalFormatting>
  <conditionalFormatting sqref="AA4:AA51">
    <cfRule type="cellIs" dxfId="11" priority="74" stopIfTrue="1" operator="notBetween">
      <formula>0</formula>
      <formula>3000</formula>
    </cfRule>
  </conditionalFormatting>
  <conditionalFormatting sqref="AA2:AA3">
    <cfRule type="cellIs" dxfId="10" priority="73" stopIfTrue="1" operator="notBetween">
      <formula>0</formula>
      <formula>3000</formula>
    </cfRule>
  </conditionalFormatting>
  <conditionalFormatting sqref="V4:V51">
    <cfRule type="cellIs" dxfId="9" priority="32" stopIfTrue="1" operator="notBetween">
      <formula>0</formula>
      <formula>3000</formula>
    </cfRule>
  </conditionalFormatting>
  <conditionalFormatting sqref="V2:V3">
    <cfRule type="cellIs" dxfId="8" priority="31" stopIfTrue="1" operator="notBetween">
      <formula>0</formula>
      <formula>3000</formula>
    </cfRule>
  </conditionalFormatting>
  <conditionalFormatting sqref="Q4:Q51">
    <cfRule type="cellIs" dxfId="7" priority="12" stopIfTrue="1" operator="notBetween">
      <formula>0</formula>
      <formula>3000</formula>
    </cfRule>
  </conditionalFormatting>
  <conditionalFormatting sqref="Q2:Q3">
    <cfRule type="cellIs" dxfId="6" priority="11" stopIfTrue="1" operator="notBetween">
      <formula>0</formula>
      <formula>3000</formula>
    </cfRule>
  </conditionalFormatting>
  <conditionalFormatting sqref="L4:L51">
    <cfRule type="cellIs" dxfId="5" priority="10" stopIfTrue="1" operator="notBetween">
      <formula>0</formula>
      <formula>3000</formula>
    </cfRule>
  </conditionalFormatting>
  <conditionalFormatting sqref="L2:L3">
    <cfRule type="cellIs" dxfId="4" priority="9" stopIfTrue="1" operator="notBetween">
      <formula>0</formula>
      <formula>3000</formula>
    </cfRule>
  </conditionalFormatting>
  <conditionalFormatting sqref="G4:G51">
    <cfRule type="cellIs" dxfId="3" priority="4" stopIfTrue="1" operator="notBetween">
      <formula>0</formula>
      <formula>3000</formula>
    </cfRule>
  </conditionalFormatting>
  <conditionalFormatting sqref="G2:G3">
    <cfRule type="cellIs" dxfId="2" priority="3" stopIfTrue="1" operator="notBetween">
      <formula>0</formula>
      <formula>3000</formula>
    </cfRule>
  </conditionalFormatting>
  <conditionalFormatting sqref="B4:B51">
    <cfRule type="cellIs" dxfId="1" priority="2" stopIfTrue="1" operator="notBetween">
      <formula>0</formula>
      <formula>3000</formula>
    </cfRule>
  </conditionalFormatting>
  <conditionalFormatting sqref="B2:B3">
    <cfRule type="cellIs" dxfId="0" priority="1" stopIfTrue="1" operator="notBetween">
      <formula>0</formula>
      <formula>3000</formula>
    </cfRule>
  </conditionalFormatting>
  <dataValidations count="2">
    <dataValidation type="textLength" allowBlank="1" showInputMessage="1" showErrorMessage="1" errorTitle="End of Column" error="Start on the next column" promptTitle="End of Column" sqref="A52:XFD52" xr:uid="{00000000-0002-0000-0000-000000000000}">
      <formula1>100000</formula1>
      <formula2>99999999</formula2>
    </dataValidation>
    <dataValidation type="list" allowBlank="1" showInputMessage="1" showErrorMessage="1" sqref="K54:M54" xr:uid="{00000000-0002-0000-0000-000001000000}">
      <formula1>#REF!</formula1>
    </dataValidation>
  </dataValidations>
  <pageMargins left="0.25" right="0.25" top="0.75" bottom="0.75" header="0.3" footer="0.3"/>
  <pageSetup orientation="portrait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Instructions</vt:lpstr>
      <vt:lpstr>Tally</vt:lpstr>
      <vt:lpstr>TallyOrder</vt:lpstr>
    </vt:vector>
  </TitlesOfParts>
  <Company>Ash Point Ltd.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Tally Sheet</dc:title>
  <dc:creator>Craig Hewlett</dc:creator>
  <cp:lastModifiedBy>Craig Hewlett</cp:lastModifiedBy>
  <cp:lastPrinted>2023-02-06T21:53:33Z</cp:lastPrinted>
  <dcterms:created xsi:type="dcterms:W3CDTF">2015-08-21T15:24:38Z</dcterms:created>
  <dcterms:modified xsi:type="dcterms:W3CDTF">2023-02-06T22:18:00Z</dcterms:modified>
</cp:coreProperties>
</file>